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2.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Box\【社内】GX・DX支援室\5.HP、jGrants\R6-7_建築GX-DX_Web\doc\"/>
    </mc:Choice>
  </mc:AlternateContent>
  <workbookProtection workbookPassword="EADB" lockStructure="1"/>
  <bookViews>
    <workbookView xWindow="0" yWindow="0" windowWidth="28800" windowHeight="11835" firstSheet="1" activeTab="1"/>
  </bookViews>
  <sheets>
    <sheet name="交付（変更）申請書_インポート用" sheetId="20" state="hidden" r:id="rId1"/>
    <sheet name="①プロジェクト概要" sheetId="7" r:id="rId2"/>
    <sheet name="②交付申請者及び申請額の詳細" sheetId="21" r:id="rId3"/>
    <sheet name="③要件適合確認チェックシート(BIM活用型)" sheetId="9" r:id="rId4"/>
    <sheet name="④要件適合確認チェックシート(LCA実施型)" sheetId="22" r:id="rId5"/>
  </sheets>
  <definedNames>
    <definedName name="_xlnm.Print_Area" localSheetId="1">①プロジェクト概要!$A$1:$K$41</definedName>
    <definedName name="_xlnm.Print_Area" localSheetId="2">②交付申請者及び申請額の詳細!$A$1:$AL$58</definedName>
    <definedName name="_xlnm.Print_Area" localSheetId="3">'③要件適合確認チェックシート(BIM活用型)'!$A$1:$J$93</definedName>
    <definedName name="_xlnm.Print_Area" localSheetId="4">'④要件適合確認チェックシート(LCA実施型)'!$A$1:$J$75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11" i="21" l="1"/>
  <c r="AE49" i="21"/>
  <c r="AD49" i="21"/>
  <c r="AE48" i="21"/>
  <c r="AD48" i="21"/>
  <c r="AE47" i="21"/>
  <c r="AD47" i="21"/>
  <c r="AE46" i="21"/>
  <c r="AD46" i="21"/>
  <c r="AE45" i="21"/>
  <c r="AD45" i="21"/>
  <c r="AE44" i="21"/>
  <c r="AD44" i="21"/>
  <c r="AE43" i="21"/>
  <c r="AD43" i="21"/>
  <c r="AE42" i="21"/>
  <c r="AD42" i="21"/>
  <c r="AE41" i="21"/>
  <c r="AD41" i="21"/>
  <c r="AE40" i="21"/>
  <c r="AD40" i="21"/>
  <c r="AE39" i="21"/>
  <c r="AD39" i="21"/>
  <c r="AE38" i="21"/>
  <c r="AD38" i="21"/>
  <c r="AE37" i="21"/>
  <c r="AD37" i="21"/>
  <c r="AE36" i="21"/>
  <c r="AD36" i="21"/>
  <c r="AE35" i="21"/>
  <c r="AD35" i="21"/>
  <c r="AE34" i="21"/>
  <c r="AD34" i="21"/>
  <c r="AE33" i="21"/>
  <c r="AD33" i="21"/>
  <c r="AE32" i="21"/>
  <c r="AD32" i="21"/>
  <c r="AE31" i="21"/>
  <c r="AD31" i="21"/>
  <c r="AE30" i="21"/>
  <c r="AD30" i="21"/>
  <c r="AE29" i="21"/>
  <c r="AD29" i="21"/>
  <c r="AE28" i="21"/>
  <c r="AD28" i="21"/>
  <c r="AE27" i="21"/>
  <c r="AD27" i="21"/>
  <c r="AE26" i="21"/>
  <c r="AD26" i="21"/>
  <c r="AE25" i="21"/>
  <c r="AD25" i="21"/>
  <c r="AE24" i="21"/>
  <c r="AD24" i="21"/>
  <c r="AE23" i="21"/>
  <c r="AD23" i="21"/>
  <c r="AE22" i="21"/>
  <c r="AD22" i="21"/>
  <c r="AE21" i="21"/>
  <c r="AD21" i="21"/>
  <c r="AE20" i="21"/>
  <c r="AD20" i="21"/>
  <c r="AE19" i="21"/>
  <c r="AD19" i="21"/>
  <c r="AE18" i="21"/>
  <c r="AD18" i="21"/>
  <c r="AE17" i="21"/>
  <c r="AD17" i="21"/>
  <c r="AE16" i="21"/>
  <c r="AD16" i="21"/>
  <c r="AE15" i="21"/>
  <c r="AD15" i="21"/>
  <c r="AE14" i="21"/>
  <c r="AD14" i="21"/>
  <c r="AE13" i="21"/>
  <c r="AD13" i="21"/>
  <c r="AE12" i="21"/>
  <c r="AD12" i="21"/>
  <c r="AE11" i="21"/>
  <c r="AE10" i="21"/>
  <c r="AD10" i="21" l="1"/>
  <c r="AB49" i="21" l="1"/>
  <c r="ASY2" i="20"/>
  <c r="AUD2" i="20"/>
  <c r="ASX2" i="20"/>
  <c r="AUF2" i="20"/>
  <c r="AUE2" i="20"/>
  <c r="ASU2" i="20"/>
  <c r="AUI2" i="20"/>
  <c r="AUO2" i="20"/>
  <c r="AUB2" i="20"/>
  <c r="AUA2" i="20"/>
  <c r="AST2" i="20"/>
  <c r="AUQ2" i="20"/>
  <c r="AUG2" i="20"/>
  <c r="AUK2" i="20"/>
  <c r="AUJ2" i="20"/>
  <c r="AUP2" i="20"/>
  <c r="AUC2" i="20"/>
  <c r="ATZ2" i="20"/>
  <c r="AUH2" i="20"/>
  <c r="AUL2" i="20"/>
  <c r="AB17" i="21" l="1"/>
  <c r="AB15" i="21"/>
  <c r="AB14" i="21"/>
  <c r="AB13" i="21"/>
  <c r="AB12" i="21"/>
  <c r="AB11" i="21"/>
  <c r="AB10" i="21"/>
  <c r="AB16" i="21"/>
  <c r="AJ10" i="21" l="1"/>
  <c r="AK10" i="21" s="1"/>
  <c r="AF10" i="21" l="1"/>
  <c r="AG10" i="21" s="1"/>
  <c r="L17" i="7"/>
  <c r="D19" i="22" l="1"/>
  <c r="J19" i="22"/>
  <c r="D15" i="9"/>
  <c r="J15" i="9"/>
  <c r="AL10" i="21" l="1"/>
  <c r="AF3" i="21"/>
  <c r="D18" i="22" l="1"/>
  <c r="J17" i="22"/>
  <c r="J18" i="22"/>
  <c r="J20" i="22"/>
  <c r="J16" i="22"/>
  <c r="D17" i="22"/>
  <c r="D20" i="22"/>
  <c r="D16" i="22"/>
  <c r="AC51" i="21"/>
  <c r="AC50" i="21"/>
  <c r="AF11" i="21" l="1"/>
  <c r="AF13" i="21"/>
  <c r="AF14" i="21"/>
  <c r="AF12" i="21"/>
  <c r="AF49" i="21"/>
  <c r="AE51" i="21"/>
  <c r="AE53" i="21" s="1"/>
  <c r="AG49" i="21" l="1"/>
  <c r="AG12" i="21"/>
  <c r="AG14" i="21"/>
  <c r="AG11" i="21"/>
  <c r="AG13" i="21"/>
  <c r="J12" i="9"/>
  <c r="J13" i="9"/>
  <c r="J14" i="9"/>
  <c r="J16" i="9"/>
  <c r="D12" i="9"/>
  <c r="D13" i="9"/>
  <c r="D14" i="9"/>
  <c r="D16" i="9"/>
  <c r="YJ2" i="20"/>
  <c r="CZ2" i="20"/>
  <c r="AIT2" i="20"/>
  <c r="ST2" i="20"/>
  <c r="PK2" i="20"/>
  <c r="MB2" i="20"/>
  <c r="KN2" i="20"/>
  <c r="PJ2" i="20"/>
  <c r="PD2" i="20"/>
  <c r="ASM2" i="20"/>
  <c r="AJZ2" i="20"/>
  <c r="OK2" i="20"/>
  <c r="SQ2" i="20"/>
  <c r="AAD2" i="20"/>
  <c r="IL2" i="20"/>
  <c r="ABK2" i="20"/>
  <c r="JK2" i="20"/>
  <c r="RF2" i="20"/>
  <c r="AWI2" i="20"/>
  <c r="AL2" i="20"/>
  <c r="EI2" i="20"/>
  <c r="AGR2" i="20"/>
  <c r="ATD2" i="20"/>
  <c r="AQK2" i="20"/>
  <c r="AKC2" i="20"/>
  <c r="NU2" i="20"/>
  <c r="DR2" i="20"/>
  <c r="ADF2" i="20"/>
  <c r="AON2" i="20"/>
  <c r="NA2" i="20"/>
  <c r="AA2" i="20"/>
  <c r="CX2" i="20"/>
  <c r="ANK2" i="20"/>
  <c r="ATM2" i="20"/>
  <c r="DQ2" i="20"/>
  <c r="AFU2" i="20"/>
  <c r="DD2" i="20"/>
  <c r="PS2" i="20"/>
  <c r="PB2" i="20"/>
  <c r="LD2" i="20"/>
  <c r="YZ2" i="20"/>
  <c r="AMC2" i="20"/>
  <c r="LV2" i="20"/>
  <c r="S2" i="20"/>
  <c r="QN2" i="20"/>
  <c r="DY2" i="20"/>
  <c r="GA2" i="20"/>
  <c r="AQE2" i="20"/>
  <c r="AT2" i="20"/>
  <c r="YP2" i="20"/>
  <c r="ASQ2" i="20"/>
  <c r="IH2" i="20"/>
  <c r="AOV2" i="20"/>
  <c r="AWR2" i="20"/>
  <c r="API2" i="20"/>
  <c r="BZ2" i="20"/>
  <c r="RY2" i="20"/>
  <c r="QJ2" i="20"/>
  <c r="JD2" i="20"/>
  <c r="AU2" i="20"/>
  <c r="YU2" i="20"/>
  <c r="YT2" i="20"/>
  <c r="WH2" i="20"/>
  <c r="AVP2" i="20"/>
  <c r="KT2" i="20"/>
  <c r="YL2" i="20"/>
  <c r="AIY2" i="20"/>
  <c r="ATO2" i="20"/>
  <c r="AOG2" i="20"/>
  <c r="QU2" i="20"/>
  <c r="HB2" i="20"/>
  <c r="PF2" i="20"/>
  <c r="OR2" i="20"/>
  <c r="MU2" i="20"/>
  <c r="AEI2" i="20"/>
  <c r="P2" i="20"/>
  <c r="WF2" i="20"/>
  <c r="VX2" i="20"/>
  <c r="ABJ2" i="20"/>
  <c r="KD2" i="20"/>
  <c r="AHZ2" i="20"/>
  <c r="AO2" i="20"/>
  <c r="PN2" i="20"/>
  <c r="AMD2" i="20"/>
  <c r="AMF2" i="20"/>
  <c r="IV2" i="20"/>
  <c r="AKF2" i="20"/>
  <c r="EE2" i="20"/>
  <c r="PE2" i="20"/>
  <c r="AIW2" i="20"/>
  <c r="AFC2" i="20"/>
  <c r="II2" i="20"/>
  <c r="GN2" i="20"/>
  <c r="AFW2" i="20"/>
  <c r="ADJ2" i="20"/>
  <c r="UO2" i="20"/>
  <c r="VF2" i="20"/>
  <c r="AJO2" i="20"/>
  <c r="MS2" i="20"/>
  <c r="SF2" i="20"/>
  <c r="JZ2" i="20"/>
  <c r="RO2" i="20"/>
  <c r="AFV2" i="20"/>
  <c r="YK2" i="20"/>
  <c r="RR2" i="20"/>
  <c r="DH2" i="20"/>
  <c r="PW2" i="20"/>
  <c r="OL2" i="20"/>
  <c r="ADA2" i="20"/>
  <c r="AFH2" i="20"/>
  <c r="ASZ2" i="20"/>
  <c r="AKT2" i="20"/>
  <c r="ANQ2" i="20"/>
  <c r="MR2" i="20"/>
  <c r="IA2" i="20"/>
  <c r="JF2" i="20"/>
  <c r="AOI2" i="20"/>
  <c r="AGZ2" i="20"/>
  <c r="AMN2" i="20"/>
  <c r="ASW2" i="20"/>
  <c r="AEE2" i="20"/>
  <c r="LN2" i="20"/>
  <c r="ALQ2" i="20"/>
  <c r="QD2" i="20"/>
  <c r="AEC2" i="20"/>
  <c r="EO2" i="20"/>
  <c r="AHE2" i="20"/>
  <c r="ACW2" i="20"/>
  <c r="AEX2" i="20"/>
  <c r="AJF2" i="20"/>
  <c r="ARZ2" i="20"/>
  <c r="AAU2" i="20"/>
  <c r="AWP2" i="20"/>
  <c r="AOD2" i="20"/>
  <c r="AQV2" i="20"/>
  <c r="XX2" i="20"/>
  <c r="ABO2" i="20"/>
  <c r="JV2" i="20"/>
  <c r="JW2" i="20"/>
  <c r="AIC2" i="20"/>
  <c r="DV2" i="20"/>
  <c r="AQ2" i="20"/>
  <c r="NS2" i="20"/>
  <c r="AAE2" i="20"/>
  <c r="ASA2" i="20"/>
  <c r="AAO2" i="20"/>
  <c r="NR2" i="20"/>
  <c r="CJ2" i="20"/>
  <c r="TB2" i="20"/>
  <c r="GM2" i="20"/>
  <c r="CN2" i="20"/>
  <c r="ASC2" i="20"/>
  <c r="AFO2" i="20"/>
  <c r="CR2" i="20"/>
  <c r="AJT2" i="20"/>
  <c r="V2" i="20"/>
  <c r="CQ2" i="20"/>
  <c r="WC2" i="20"/>
  <c r="ALZ2" i="20"/>
  <c r="AVV2" i="20"/>
  <c r="JB2" i="20"/>
  <c r="YW2" i="20"/>
  <c r="DU2" i="20"/>
  <c r="AOX2" i="20"/>
  <c r="ANU2" i="20"/>
  <c r="AVS2" i="20"/>
  <c r="ADQ2" i="20"/>
  <c r="WP2" i="20"/>
  <c r="AVX2" i="20"/>
  <c r="CY2" i="20"/>
  <c r="AEV2" i="20"/>
  <c r="CB2" i="20"/>
  <c r="ACA2" i="20"/>
  <c r="AOB2" i="20"/>
  <c r="AQJ2" i="20"/>
  <c r="GV2" i="20"/>
  <c r="IQ2" i="20"/>
  <c r="ATC2" i="20"/>
  <c r="TR2" i="20"/>
  <c r="WT2" i="20"/>
  <c r="AQT2" i="20"/>
  <c r="RZ2" i="20"/>
  <c r="AUU2" i="20"/>
  <c r="VI2" i="20"/>
  <c r="WU2" i="20"/>
  <c r="AFT2" i="20"/>
  <c r="QS2" i="20"/>
  <c r="AWE2" i="20"/>
  <c r="AOE2" i="20"/>
  <c r="ALX2" i="20"/>
  <c r="ZH2" i="20"/>
  <c r="ASN2" i="20"/>
  <c r="WW2" i="20"/>
  <c r="MA2" i="20"/>
  <c r="IJ2" i="20"/>
  <c r="AOJ2" i="20"/>
  <c r="AH2" i="20"/>
  <c r="ZW2" i="20"/>
  <c r="BG2" i="20"/>
  <c r="AHF2" i="20"/>
  <c r="MY2" i="20"/>
  <c r="HQ2" i="20"/>
  <c r="AR2" i="20"/>
  <c r="JT2" i="20"/>
  <c r="APP2" i="20"/>
  <c r="ABV2" i="20"/>
  <c r="VE2" i="20"/>
  <c r="WJ2" i="20"/>
  <c r="BH2" i="20"/>
  <c r="ANZ2" i="20"/>
  <c r="EP2" i="20"/>
  <c r="APX2" i="20"/>
  <c r="BT2" i="20"/>
  <c r="CF2" i="20"/>
  <c r="NK2" i="20"/>
  <c r="ABH2" i="20"/>
  <c r="WN2" i="20"/>
  <c r="VA2" i="20"/>
  <c r="APN2" i="20"/>
  <c r="AFA2" i="20"/>
  <c r="DA2" i="20"/>
  <c r="HK2" i="20"/>
  <c r="RP2" i="20"/>
  <c r="AVO2" i="20"/>
  <c r="AAI2" i="20"/>
  <c r="ABW2" i="20"/>
  <c r="BA2" i="20"/>
  <c r="AGA2" i="20"/>
  <c r="RB2" i="20"/>
  <c r="AQP2" i="20"/>
  <c r="AWD2" i="20"/>
  <c r="ALN2" i="20"/>
  <c r="AUW2" i="20"/>
  <c r="AEK2" i="20"/>
  <c r="ACU2" i="20"/>
  <c r="AIM2" i="20"/>
  <c r="ME2" i="20"/>
  <c r="AG2" i="20"/>
  <c r="ANY2" i="20"/>
  <c r="AVN2" i="20"/>
  <c r="ANG2" i="20"/>
  <c r="FK2" i="20"/>
  <c r="AGN2" i="20"/>
  <c r="AHL2" i="20"/>
  <c r="AJM2" i="20"/>
  <c r="AGQ2" i="20"/>
  <c r="GF2" i="20"/>
  <c r="ASH2" i="20"/>
  <c r="OJ2" i="20"/>
  <c r="ZO2" i="20"/>
  <c r="UN2" i="20"/>
  <c r="AQN2" i="20"/>
  <c r="ZP2" i="20"/>
  <c r="AFJ2" i="20"/>
  <c r="ARW2" i="20"/>
  <c r="NQ2" i="20"/>
  <c r="AX2" i="20"/>
  <c r="ABE2" i="20"/>
  <c r="AFY2" i="20"/>
  <c r="GS2" i="20"/>
  <c r="AAQ2" i="20"/>
  <c r="BL2" i="20"/>
  <c r="ABR2" i="20"/>
  <c r="ATG2" i="20"/>
  <c r="AN2" i="20"/>
  <c r="ARU2" i="20"/>
  <c r="NJ2" i="20"/>
  <c r="LH2" i="20"/>
  <c r="ARF2" i="20"/>
  <c r="ARY2" i="20"/>
  <c r="ATA2" i="20"/>
  <c r="ATN2" i="20"/>
  <c r="QY2" i="20"/>
  <c r="KZ2" i="20"/>
  <c r="RT2" i="20"/>
  <c r="TI2" i="20"/>
  <c r="VU2" i="20"/>
  <c r="AOA2" i="20"/>
  <c r="NW2" i="20"/>
  <c r="AJN2" i="20"/>
  <c r="APH2" i="20"/>
  <c r="XR2" i="20"/>
  <c r="GJ2" i="20"/>
  <c r="SP2" i="20"/>
  <c r="AQZ2" i="20"/>
  <c r="AHH2" i="20"/>
  <c r="ALS2" i="20"/>
  <c r="AHR2" i="20"/>
  <c r="JG2" i="20"/>
  <c r="ARP2" i="20"/>
  <c r="AP2" i="20"/>
  <c r="AKK2" i="20"/>
  <c r="KU2" i="20"/>
  <c r="VC2" i="20"/>
  <c r="SY2" i="20"/>
  <c r="RS2" i="20"/>
  <c r="CC2" i="20"/>
  <c r="BQ2" i="20"/>
  <c r="GZ2" i="20"/>
  <c r="AGC2" i="20"/>
  <c r="ARL2" i="20"/>
  <c r="QB2" i="20"/>
  <c r="IS2" i="20"/>
  <c r="AMA2" i="20"/>
  <c r="PO2" i="20"/>
  <c r="GQ2" i="20"/>
  <c r="EU2" i="20"/>
  <c r="AW2" i="20"/>
  <c r="FQ2" i="20"/>
  <c r="FW2" i="20"/>
  <c r="AMH2" i="20"/>
  <c r="AQW2" i="20"/>
  <c r="MD2" i="20"/>
  <c r="QP2" i="20"/>
  <c r="TT2" i="20"/>
  <c r="UE2" i="20"/>
  <c r="ATS2" i="20"/>
  <c r="LL2" i="20"/>
  <c r="SC2" i="20"/>
  <c r="SX2" i="20"/>
  <c r="EJ2" i="20"/>
  <c r="OV2" i="20"/>
  <c r="AB2" i="20"/>
  <c r="AUX2" i="20"/>
  <c r="HA2" i="20"/>
  <c r="AID2" i="20"/>
  <c r="AFG2" i="20"/>
  <c r="AJC2" i="20"/>
  <c r="IU2" i="20"/>
  <c r="DI2" i="20"/>
  <c r="BW2" i="20"/>
  <c r="CE2" i="20"/>
  <c r="ANM2" i="20"/>
  <c r="AKA2" i="20"/>
  <c r="BK2" i="20"/>
  <c r="AGY2" i="20"/>
  <c r="YX2" i="20"/>
  <c r="ADC2" i="20"/>
  <c r="AAX2" i="20"/>
  <c r="WS2" i="20"/>
  <c r="EA2" i="20"/>
  <c r="ATB2" i="20"/>
  <c r="TA2" i="20"/>
  <c r="AKU2" i="20"/>
  <c r="HT2" i="20"/>
  <c r="YO2" i="20"/>
  <c r="BN2" i="20"/>
  <c r="ARE2" i="20"/>
  <c r="FH2" i="20"/>
  <c r="GO2" i="20"/>
  <c r="ARV2" i="20"/>
  <c r="YS2" i="20"/>
  <c r="BJ2" i="20"/>
  <c r="ALT2" i="20"/>
  <c r="ADR2" i="20"/>
  <c r="T2" i="20"/>
  <c r="ATQ2" i="20"/>
  <c r="AEG2" i="20"/>
  <c r="UR2" i="20"/>
  <c r="AHQ2" i="20"/>
  <c r="AIV2" i="20"/>
  <c r="JA2" i="20"/>
  <c r="AQX2" i="20"/>
  <c r="LF2" i="20"/>
  <c r="ADD2" i="20"/>
  <c r="AJL2" i="20"/>
  <c r="QT2" i="20"/>
  <c r="AQL2" i="20"/>
  <c r="GC2" i="20"/>
  <c r="PM2" i="20"/>
  <c r="KX2" i="20"/>
  <c r="RG2" i="20"/>
  <c r="IT2" i="20"/>
  <c r="AOQ2" i="20"/>
  <c r="AKM2" i="20"/>
  <c r="DF2" i="20"/>
  <c r="H2" i="20"/>
  <c r="YY2" i="20"/>
  <c r="IY2" i="20"/>
  <c r="R2" i="20"/>
  <c r="AOM2" i="20"/>
  <c r="UL2" i="20"/>
  <c r="AFD2" i="20"/>
  <c r="ACS2" i="20"/>
  <c r="AWV2" i="20"/>
  <c r="XI2" i="20"/>
  <c r="AAR2" i="20"/>
  <c r="FP2" i="20"/>
  <c r="UJ2" i="20"/>
  <c r="AGL2" i="20"/>
  <c r="AOF2" i="20"/>
  <c r="WV2" i="20"/>
  <c r="ATI2" i="20"/>
  <c r="AWC2" i="20"/>
  <c r="AK2" i="20"/>
  <c r="AKX2" i="20"/>
  <c r="AAZ2" i="20"/>
  <c r="IN2" i="20"/>
  <c r="ZA2" i="20"/>
  <c r="VZ2" i="20"/>
  <c r="AVB2" i="20"/>
  <c r="TO2" i="20"/>
  <c r="PQ2" i="20"/>
  <c r="AMQ2" i="20"/>
  <c r="XL2" i="20"/>
  <c r="PT2" i="20"/>
  <c r="AMB2" i="20"/>
  <c r="ARA2" i="20"/>
  <c r="FI2" i="20"/>
  <c r="AFX2" i="20"/>
  <c r="NP2" i="20"/>
  <c r="YQ2" i="20"/>
  <c r="HM2" i="20"/>
  <c r="AJP2" i="20"/>
  <c r="NC2" i="20"/>
  <c r="GW2" i="20"/>
  <c r="ADZ2" i="20"/>
  <c r="AEO2" i="20"/>
  <c r="ID2" i="20"/>
  <c r="KV2" i="20"/>
  <c r="JH2" i="20"/>
  <c r="AQG2" i="20"/>
  <c r="AHU2" i="20"/>
  <c r="ART2" i="20"/>
  <c r="GD2" i="20"/>
  <c r="MK2" i="20"/>
  <c r="GU2" i="20"/>
  <c r="KS2" i="20"/>
  <c r="AAA2" i="20"/>
  <c r="EF2" i="20"/>
  <c r="WQ2" i="20"/>
  <c r="VQ2" i="20"/>
  <c r="IP2" i="20"/>
  <c r="JE2" i="20"/>
  <c r="UC2" i="20"/>
  <c r="AWN2" i="20"/>
  <c r="TV2" i="20"/>
  <c r="UT2" i="20"/>
  <c r="ACP2" i="20"/>
  <c r="AJR2" i="20"/>
  <c r="AVR2" i="20"/>
  <c r="EG2" i="20"/>
  <c r="ADB2" i="20"/>
  <c r="FZ2" i="20"/>
  <c r="AEM2" i="20"/>
  <c r="ADG2" i="20"/>
  <c r="APV2" i="20"/>
  <c r="AFE2" i="20"/>
  <c r="AVA2" i="20"/>
  <c r="DB2" i="20"/>
  <c r="WK2" i="20"/>
  <c r="WI2" i="20"/>
  <c r="AQI2" i="20"/>
  <c r="ALV2" i="20"/>
  <c r="PL2" i="20"/>
  <c r="XM2" i="20"/>
  <c r="YH2" i="20"/>
  <c r="UG2" i="20"/>
  <c r="AOU2" i="20"/>
  <c r="ALM2" i="20"/>
  <c r="ALH2" i="20"/>
  <c r="LM2" i="20"/>
  <c r="AIF2" i="20"/>
  <c r="CD2" i="20"/>
  <c r="AFL2" i="20"/>
  <c r="HP2" i="20"/>
  <c r="EH2" i="20"/>
  <c r="AGM2" i="20"/>
  <c r="DG2" i="20"/>
  <c r="BV2" i="20"/>
  <c r="AFF2" i="20"/>
  <c r="KA2" i="20"/>
  <c r="VW2" i="20"/>
  <c r="ACD2" i="20"/>
  <c r="AJX2" i="20"/>
  <c r="ACY2" i="20"/>
  <c r="HU2" i="20"/>
  <c r="EZ2" i="20"/>
  <c r="GL2" i="20"/>
  <c r="IX2" i="20"/>
  <c r="O2" i="20"/>
  <c r="MC2" i="20"/>
  <c r="AGK2" i="20"/>
  <c r="AEJ2" i="20"/>
  <c r="AVW2" i="20"/>
  <c r="GH2" i="20"/>
  <c r="OM2" i="20"/>
  <c r="DJ2" i="20"/>
  <c r="ALR2" i="20"/>
  <c r="AQB2" i="20"/>
  <c r="AHN2" i="20"/>
  <c r="AMS2" i="20"/>
  <c r="AOK2" i="20"/>
  <c r="UK2" i="20"/>
  <c r="AAL2" i="20"/>
  <c r="NY2" i="20"/>
  <c r="TS2" i="20"/>
  <c r="ALD2" i="20"/>
  <c r="AIS2" i="20"/>
  <c r="AIH2" i="20"/>
  <c r="NI2" i="20"/>
  <c r="ARC2" i="20"/>
  <c r="AIA2" i="20"/>
  <c r="AWT2" i="20"/>
  <c r="RJ2" i="20"/>
  <c r="AJK2" i="20"/>
  <c r="AMX2" i="20"/>
  <c r="QR2" i="20"/>
  <c r="ZR2" i="20"/>
  <c r="UX2" i="20"/>
  <c r="TN2" i="20"/>
  <c r="AJS2" i="20"/>
  <c r="SH2" i="20"/>
  <c r="NF2" i="20"/>
  <c r="AGO2" i="20"/>
  <c r="AHD2" i="20"/>
  <c r="RK2" i="20"/>
  <c r="AUM2" i="20"/>
  <c r="LU2" i="20"/>
  <c r="LZ2" i="20"/>
  <c r="AVK2" i="20"/>
  <c r="ADK2" i="20"/>
  <c r="AFM2" i="20"/>
  <c r="LP2" i="20"/>
  <c r="LB2" i="20"/>
  <c r="SD2" i="20"/>
  <c r="ACO2" i="20"/>
  <c r="EC2" i="20"/>
  <c r="AVG2" i="20"/>
  <c r="OI2" i="20"/>
  <c r="AIE2" i="20"/>
  <c r="ALA2" i="20"/>
  <c r="AHP2" i="20"/>
  <c r="OY2" i="20"/>
  <c r="ZS2" i="20"/>
  <c r="IG2" i="20"/>
  <c r="ACH2" i="20"/>
  <c r="Y2" i="20"/>
  <c r="FT2" i="20"/>
  <c r="JN2" i="20"/>
  <c r="AGJ2" i="20"/>
  <c r="ADY2" i="20"/>
  <c r="AMJ2" i="20"/>
  <c r="MN2" i="20"/>
  <c r="EV2" i="20"/>
  <c r="AAY2" i="20"/>
  <c r="XP2" i="20"/>
  <c r="AJW2" i="20"/>
  <c r="AFB2" i="20"/>
  <c r="ON2" i="20"/>
  <c r="AGP2" i="20"/>
  <c r="FD2" i="20"/>
  <c r="ED2" i="20"/>
  <c r="XN2" i="20"/>
  <c r="UD2" i="20"/>
  <c r="AKE2" i="20"/>
  <c r="AI2" i="20"/>
  <c r="DX2" i="20"/>
  <c r="FF2" i="20"/>
  <c r="ABM2" i="20"/>
  <c r="KO2" i="20"/>
  <c r="IW2" i="20"/>
  <c r="AKH2" i="20"/>
  <c r="AOR2" i="20"/>
  <c r="KP2" i="20"/>
  <c r="ZQ2" i="20"/>
  <c r="BU2" i="20"/>
  <c r="AMR2" i="20"/>
  <c r="AGG2" i="20"/>
  <c r="GP2" i="20"/>
  <c r="AKB2" i="20"/>
  <c r="OH2" i="20"/>
  <c r="HC2" i="20"/>
  <c r="J2" i="20"/>
  <c r="EQ2" i="20"/>
  <c r="AEZ2" i="20"/>
  <c r="KB2" i="20"/>
  <c r="ASP2" i="20"/>
  <c r="U2" i="20"/>
  <c r="AED2" i="20"/>
  <c r="YF2" i="20"/>
  <c r="NN2" i="20"/>
  <c r="MG2" i="20"/>
  <c r="ABC2" i="20"/>
  <c r="ADN2" i="20"/>
  <c r="APM2" i="20"/>
  <c r="BI2" i="20"/>
  <c r="ZV2" i="20"/>
  <c r="AVQ2" i="20"/>
  <c r="VD2" i="20"/>
  <c r="EW2" i="20"/>
  <c r="AEY2" i="20"/>
  <c r="SU2" i="20"/>
  <c r="AOP2" i="20"/>
  <c r="PY2" i="20"/>
  <c r="EN2" i="20"/>
  <c r="AQR2" i="20"/>
  <c r="AAT2" i="20"/>
  <c r="AOT2" i="20"/>
  <c r="CI2" i="20"/>
  <c r="CW2" i="20"/>
  <c r="ABF2" i="20"/>
  <c r="AML2" i="20"/>
  <c r="FR2" i="20"/>
  <c r="AOH2" i="20"/>
  <c r="XJ2" i="20"/>
  <c r="ER2" i="20"/>
  <c r="AWU2" i="20"/>
  <c r="PR2" i="20"/>
  <c r="AKG2" i="20"/>
  <c r="AIU2" i="20"/>
  <c r="CA2" i="20"/>
  <c r="UF2" i="20"/>
  <c r="NM2" i="20"/>
  <c r="DK2" i="20"/>
  <c r="ACK2" i="20"/>
  <c r="ADM2" i="20"/>
  <c r="AOY2" i="20"/>
  <c r="ADI2" i="20"/>
  <c r="PV2" i="20"/>
  <c r="CK2" i="20"/>
  <c r="CS2" i="20"/>
  <c r="AWH2" i="20"/>
  <c r="NL2" i="20"/>
  <c r="CH2" i="20"/>
  <c r="HF2" i="20"/>
  <c r="AAM2" i="20"/>
  <c r="ANX2" i="20"/>
  <c r="VT2" i="20"/>
  <c r="APO2" i="20"/>
  <c r="AIB2" i="20"/>
  <c r="AVJ2" i="20"/>
  <c r="AEF2" i="20"/>
  <c r="NE2" i="20"/>
  <c r="KY2" i="20"/>
  <c r="BB2" i="20"/>
  <c r="RL2" i="20"/>
  <c r="AOO2" i="20"/>
  <c r="AAK2" i="20"/>
  <c r="ATF2" i="20"/>
  <c r="PC2" i="20"/>
  <c r="RX2" i="20"/>
  <c r="ANB2" i="20"/>
  <c r="VG2" i="20"/>
  <c r="AFR2" i="20"/>
  <c r="AHC2" i="20"/>
  <c r="ADH2" i="20"/>
  <c r="FY2" i="20"/>
  <c r="APL2" i="20"/>
  <c r="AHJ2" i="20"/>
  <c r="AAH2" i="20"/>
  <c r="AAW2" i="20"/>
  <c r="AJJ2" i="20"/>
  <c r="AVF2" i="20"/>
  <c r="KL2" i="20"/>
  <c r="IO2" i="20"/>
  <c r="LY2" i="20"/>
  <c r="QM2" i="20"/>
  <c r="ND2" i="20"/>
  <c r="IK2" i="20"/>
  <c r="AOZ2" i="20"/>
  <c r="AMV2" i="20"/>
  <c r="AIQ2" i="20"/>
  <c r="RV2" i="20"/>
  <c r="ALJ2" i="20"/>
  <c r="BD2" i="20"/>
  <c r="CV2" i="20"/>
  <c r="TF2" i="20"/>
  <c r="KW2" i="20"/>
  <c r="DZ2" i="20"/>
  <c r="ACR2" i="20"/>
  <c r="YD2" i="20"/>
  <c r="VH2" i="20"/>
  <c r="ZT2" i="20"/>
  <c r="ARS2" i="20"/>
  <c r="AOS2" i="20"/>
  <c r="XT2" i="20"/>
  <c r="ARH2" i="20"/>
  <c r="OU2" i="20"/>
  <c r="SI2" i="20"/>
  <c r="XK2" i="20"/>
  <c r="ANA2" i="20"/>
  <c r="YR2" i="20"/>
  <c r="QQ2" i="20"/>
  <c r="AIR2" i="20"/>
  <c r="LI2" i="20"/>
  <c r="ACB2" i="20"/>
  <c r="ASO2" i="20"/>
  <c r="BX2" i="20"/>
  <c r="AJY2" i="20"/>
  <c r="AGF2" i="20"/>
  <c r="DE2" i="20"/>
  <c r="IM2" i="20"/>
  <c r="AVU2" i="20"/>
  <c r="YA2" i="20"/>
  <c r="TX2" i="20"/>
  <c r="AMP2" i="20"/>
  <c r="ATV2" i="20"/>
  <c r="HZ2" i="20"/>
  <c r="QF2" i="20"/>
  <c r="YN2" i="20"/>
  <c r="AJQ2" i="20"/>
  <c r="AKJ2" i="20"/>
  <c r="SG2" i="20"/>
  <c r="WY2" i="20"/>
  <c r="WL2" i="20"/>
  <c r="AVE2" i="20"/>
  <c r="AHK2" i="20"/>
  <c r="OP2" i="20"/>
  <c r="AKQ2" i="20"/>
  <c r="VP2" i="20"/>
  <c r="AWF2" i="20"/>
  <c r="FN2" i="20"/>
  <c r="VB2" i="20"/>
  <c r="AWL2" i="20"/>
  <c r="LR2" i="20"/>
  <c r="ADT2" i="20"/>
  <c r="ARO2" i="20"/>
  <c r="NO2" i="20"/>
  <c r="ABB2" i="20"/>
  <c r="BM2" i="20"/>
  <c r="ES2" i="20"/>
  <c r="AWQ2" i="20"/>
  <c r="PP2" i="20"/>
  <c r="ZD2" i="20"/>
  <c r="CT2" i="20"/>
  <c r="ABG2" i="20"/>
  <c r="CP2" i="20"/>
  <c r="AKO2" i="20"/>
  <c r="HG2" i="20"/>
  <c r="XW2" i="20"/>
  <c r="AKL2" i="20"/>
  <c r="FE2" i="20"/>
  <c r="ACQ2" i="20"/>
  <c r="AHX2" i="20"/>
  <c r="ALB2" i="20"/>
  <c r="AHM2" i="20"/>
  <c r="FJ2" i="20"/>
  <c r="ADV2" i="20"/>
  <c r="WE2" i="20"/>
  <c r="FG2" i="20"/>
  <c r="ANH2" i="20"/>
  <c r="ANO2" i="20"/>
  <c r="L2" i="20"/>
  <c r="MZ2" i="20"/>
  <c r="BS2" i="20"/>
  <c r="JI2" i="20"/>
  <c r="CO2" i="20"/>
  <c r="RC2" i="20"/>
  <c r="OZ2" i="20"/>
  <c r="AQS2" i="20"/>
  <c r="AQM2" i="20"/>
  <c r="ABY2" i="20"/>
  <c r="GT2" i="20"/>
  <c r="EX2" i="20"/>
  <c r="ALU2" i="20"/>
  <c r="AQH2" i="20"/>
  <c r="AHO2" i="20"/>
  <c r="UI2" i="20"/>
  <c r="ATW2" i="20"/>
  <c r="AS2" i="20"/>
  <c r="XA2" i="20"/>
  <c r="ALC2" i="20"/>
  <c r="W2" i="20"/>
  <c r="AAN2" i="20"/>
  <c r="ZL2" i="20"/>
  <c r="GG2" i="20"/>
  <c r="KM2" i="20"/>
  <c r="AWA2" i="20"/>
  <c r="ABZ2" i="20"/>
  <c r="AEW2" i="20"/>
  <c r="LC2" i="20"/>
  <c r="WB2" i="20"/>
  <c r="AVT2" i="20"/>
  <c r="SA2" i="20"/>
  <c r="ADL2" i="20"/>
  <c r="AUS2" i="20"/>
  <c r="CU2" i="20"/>
  <c r="ATK2" i="20"/>
  <c r="GY2" i="20"/>
  <c r="OF2" i="20"/>
  <c r="GB2" i="20"/>
  <c r="ZU2" i="20"/>
  <c r="MI2" i="20"/>
  <c r="X2" i="20"/>
  <c r="ASI2" i="20"/>
  <c r="DP2" i="20"/>
  <c r="UH2" i="20"/>
  <c r="TQ2" i="20"/>
  <c r="GI2" i="20"/>
  <c r="RH2" i="20"/>
  <c r="AVL2" i="20"/>
  <c r="FM2" i="20"/>
  <c r="ARX2" i="20"/>
  <c r="HS2" i="20"/>
  <c r="AQQ2" i="20"/>
  <c r="AER2" i="20"/>
  <c r="CM2" i="20"/>
  <c r="AM2" i="20"/>
  <c r="ANE2" i="20"/>
  <c r="AAP2" i="20"/>
  <c r="XD2" i="20"/>
  <c r="BP2" i="20"/>
  <c r="EK2" i="20"/>
  <c r="AWB2" i="20"/>
  <c r="AWS2" i="20"/>
  <c r="MX2" i="20"/>
  <c r="WM2" i="20"/>
  <c r="AWJ2" i="20"/>
  <c r="AQY2" i="20"/>
  <c r="TU2" i="20"/>
  <c r="AQU2" i="20"/>
  <c r="WG2" i="20"/>
  <c r="AHI2" i="20"/>
  <c r="PU2" i="20"/>
  <c r="AZ2" i="20"/>
  <c r="OG2" i="20"/>
  <c r="KR2" i="20"/>
  <c r="AUZ2" i="20"/>
  <c r="AFP2" i="20"/>
  <c r="AIJ2" i="20"/>
  <c r="ALW2" i="20"/>
  <c r="WR2" i="20"/>
  <c r="AVD2" i="20"/>
  <c r="ASL2" i="20"/>
  <c r="SW2" i="20"/>
  <c r="ZC2" i="20"/>
  <c r="QW2" i="20"/>
  <c r="JU2" i="20"/>
  <c r="AME2" i="20"/>
  <c r="BF2" i="20"/>
  <c r="ALF2" i="20"/>
  <c r="AVZ2" i="20"/>
  <c r="AKI2" i="20"/>
  <c r="PA2" i="20"/>
  <c r="KQ2" i="20"/>
  <c r="YC2" i="20"/>
  <c r="MW2" i="20"/>
  <c r="YV2" i="20"/>
  <c r="ZF2" i="20"/>
  <c r="AIX2" i="20"/>
  <c r="NG2" i="20"/>
  <c r="TJ2" i="20"/>
  <c r="AAV2" i="20"/>
  <c r="I2" i="20"/>
  <c r="ACT2" i="20"/>
  <c r="AGT2" i="20"/>
  <c r="SE2" i="20"/>
  <c r="AEH2" i="20"/>
  <c r="TY2" i="20"/>
  <c r="PX2" i="20"/>
  <c r="AES2" i="20"/>
  <c r="AVY2" i="20"/>
  <c r="NH2" i="20"/>
  <c r="GX2" i="20"/>
  <c r="HD2" i="20"/>
  <c r="SZ2" i="20"/>
  <c r="UW2" i="20"/>
  <c r="BY2" i="20"/>
  <c r="ATE2" i="20"/>
  <c r="AFN2" i="20"/>
  <c r="IE2" i="20"/>
  <c r="PI2" i="20"/>
  <c r="AJU2" i="20"/>
  <c r="DC2" i="20"/>
  <c r="SK2" i="20"/>
  <c r="KG2" i="20"/>
  <c r="OC2" i="20"/>
  <c r="ARB2" i="20"/>
  <c r="AHS2" i="20"/>
  <c r="RW2" i="20"/>
  <c r="GE2" i="20"/>
  <c r="DW2" i="20"/>
  <c r="BC2" i="20"/>
  <c r="ABI2" i="20"/>
  <c r="AFK2" i="20"/>
  <c r="WA2" i="20"/>
  <c r="APR2" i="20"/>
  <c r="AGV2" i="20"/>
  <c r="ALY2" i="20"/>
  <c r="JO2" i="20"/>
  <c r="AUV2" i="20"/>
  <c r="ATJ2" i="20"/>
  <c r="K2" i="20"/>
  <c r="ARD2" i="20"/>
  <c r="ZY2" i="20"/>
  <c r="BO2" i="20"/>
  <c r="MT2" i="20"/>
  <c r="JC2" i="20"/>
  <c r="ACL2" i="20"/>
  <c r="AUY2" i="20"/>
  <c r="VK2" i="20"/>
  <c r="ACZ2" i="20"/>
  <c r="ASS2" i="20"/>
  <c r="CL2" i="20"/>
  <c r="VM2" i="20"/>
  <c r="AJ2" i="20"/>
  <c r="ABS2" i="20"/>
  <c r="HO2" i="20"/>
  <c r="ACF2" i="20"/>
  <c r="RU2" i="20"/>
  <c r="AKY2" i="20"/>
  <c r="AHW2" i="20"/>
  <c r="AFS2" i="20"/>
  <c r="ADO2" i="20"/>
  <c r="AAS2" i="20"/>
  <c r="AV2" i="20"/>
  <c r="ET2" i="20"/>
  <c r="ALE2" i="20"/>
  <c r="UP2" i="20"/>
  <c r="DS2" i="20"/>
  <c r="HE2" i="20"/>
  <c r="AQA2" i="20"/>
  <c r="TD2" i="20"/>
  <c r="SV2" i="20"/>
  <c r="LG2" i="20"/>
  <c r="PH2" i="20"/>
  <c r="HN2" i="20"/>
  <c r="FS2" i="20"/>
  <c r="BR2" i="20"/>
  <c r="SB2" i="20"/>
  <c r="JS2" i="20"/>
  <c r="FL2" i="20"/>
  <c r="XO2" i="20"/>
  <c r="VV2" i="20"/>
  <c r="ACC2" i="20"/>
  <c r="DM2" i="20"/>
  <c r="AKZ2" i="20"/>
  <c r="ATL2" i="20"/>
  <c r="ASR2" i="20"/>
  <c r="UM2" i="20"/>
  <c r="Q2" i="20"/>
  <c r="IZ2" i="20"/>
  <c r="UA2" i="20"/>
  <c r="ACV2" i="20"/>
  <c r="JR2" i="20"/>
  <c r="AVI2" i="20"/>
  <c r="AWO2" i="20"/>
  <c r="APE2" i="20"/>
  <c r="EB2" i="20"/>
  <c r="Z2" i="20"/>
  <c r="NB2" i="20"/>
  <c r="TM2" i="20"/>
  <c r="ADE2" i="20"/>
  <c r="AHY2" i="20"/>
  <c r="FO2" i="20"/>
  <c r="WD2" i="20"/>
  <c r="AUN2" i="20"/>
  <c r="APT2" i="20"/>
  <c r="AMO2" i="20"/>
  <c r="AMT2" i="20"/>
  <c r="MO2" i="20"/>
  <c r="AWG2" i="20"/>
  <c r="ACX2" i="20"/>
  <c r="PG2" i="20"/>
  <c r="YM2" i="20"/>
  <c r="AFI2" i="20"/>
  <c r="AQF2" i="20"/>
  <c r="IF2" i="20"/>
  <c r="AJG2" i="20"/>
  <c r="YE2" i="20"/>
  <c r="XH2" i="20"/>
  <c r="XE2" i="20"/>
  <c r="FX2" i="20"/>
  <c r="ARJ2" i="20"/>
  <c r="QI2" i="20"/>
  <c r="MF2" i="20"/>
  <c r="AMI2" i="20"/>
  <c r="ANF2" i="20"/>
  <c r="AKD2" i="20"/>
  <c r="AHT2" i="20"/>
  <c r="ADP2" i="20"/>
  <c r="HH2" i="20"/>
  <c r="ZK2" i="20"/>
  <c r="ABX2" i="20"/>
  <c r="AVH2" i="20"/>
  <c r="AQO2" i="20"/>
  <c r="LJ2" i="20"/>
  <c r="N2" i="20"/>
  <c r="ANL2" i="20"/>
  <c r="QA2" i="20"/>
  <c r="AWM2" i="20"/>
  <c r="AVC2" i="20"/>
  <c r="AJA2" i="20"/>
  <c r="AJV2" i="20"/>
  <c r="NT2" i="20"/>
  <c r="JY2" i="20"/>
  <c r="VY2" i="20"/>
  <c r="AUT2" i="20"/>
  <c r="IR2" i="20"/>
  <c r="UB2" i="20"/>
  <c r="APS2" i="20"/>
  <c r="ABA2" i="20"/>
  <c r="LA2" i="20"/>
  <c r="APQ2" i="20"/>
  <c r="ARG2" i="20"/>
  <c r="RN2" i="20"/>
  <c r="TP2" i="20"/>
  <c r="AMK2" i="20"/>
  <c r="M2" i="20"/>
  <c r="AHV2" i="20"/>
  <c r="ASV2" i="20"/>
  <c r="PZ2" i="20"/>
  <c r="AF2" i="20"/>
  <c r="RQ2" i="20"/>
  <c r="RI2" i="20"/>
  <c r="GR2" i="20"/>
  <c r="HL2" i="20"/>
  <c r="CG2" i="20"/>
  <c r="KH2" i="20"/>
  <c r="AMM2" i="20"/>
  <c r="HW2" i="20"/>
  <c r="APA2" i="20"/>
  <c r="AOC2" i="20"/>
  <c r="JX2" i="20"/>
  <c r="ANJ2" i="20"/>
  <c r="ABD2" i="20"/>
  <c r="SM2" i="20"/>
  <c r="AFQ2" i="20"/>
  <c r="MV2" i="20"/>
  <c r="AY2" i="20"/>
  <c r="YG2" i="20"/>
  <c r="AAJ2" i="20"/>
  <c r="DT2" i="20"/>
  <c r="OB2" i="20"/>
  <c r="APC2" i="20"/>
  <c r="ANI2" i="20"/>
  <c r="EM2" i="20"/>
  <c r="LK2" i="20"/>
  <c r="YI2" i="20"/>
  <c r="AOW2" i="20"/>
  <c r="AMG2" i="20"/>
  <c r="AVM2" i="20"/>
  <c r="AWK2" i="20"/>
  <c r="FA2" i="20"/>
  <c r="TZ2" i="20"/>
  <c r="TW2" i="20"/>
  <c r="DL2" i="20"/>
  <c r="AOL2" i="20"/>
  <c r="LE2" i="20"/>
  <c r="AIN2" i="20"/>
  <c r="ATH2" i="20"/>
  <c r="YB2" i="20"/>
  <c r="EL2" i="20"/>
  <c r="BE2" i="20"/>
  <c r="WO2" i="20"/>
  <c r="ZB2" i="20"/>
  <c r="QO2" i="20"/>
  <c r="AHG2" i="20"/>
  <c r="ANT2" i="20"/>
  <c r="HR2" i="20"/>
  <c r="GK2" i="20"/>
  <c r="ASE2" i="20"/>
  <c r="KK2" i="20"/>
  <c r="EY2" i="20"/>
  <c r="RM2" i="20"/>
  <c r="AI51" i="21" l="1"/>
  <c r="AH51" i="21"/>
  <c r="AI50" i="21"/>
  <c r="AH50" i="21"/>
  <c r="AB18" i="21" l="1"/>
  <c r="AB19" i="21"/>
  <c r="MH2" i="20"/>
  <c r="LO2" i="20"/>
  <c r="A1" i="22" l="1"/>
  <c r="A1" i="9"/>
  <c r="AB48" i="21" l="1"/>
  <c r="AB47" i="21"/>
  <c r="AB46" i="21"/>
  <c r="AB45" i="21"/>
  <c r="AB44" i="21"/>
  <c r="AB43" i="21"/>
  <c r="AB42" i="21"/>
  <c r="AB41" i="21"/>
  <c r="AB40" i="21"/>
  <c r="AB39" i="21"/>
  <c r="AB38" i="21"/>
  <c r="AB37" i="21"/>
  <c r="AB36" i="21"/>
  <c r="AB35" i="21"/>
  <c r="AB34" i="21"/>
  <c r="AB33" i="21"/>
  <c r="AB32" i="21"/>
  <c r="AB31" i="21"/>
  <c r="AB30" i="21"/>
  <c r="AB29" i="21"/>
  <c r="AB28" i="21"/>
  <c r="AB27" i="21"/>
  <c r="AB26" i="21"/>
  <c r="AB25" i="21"/>
  <c r="AB24" i="21"/>
  <c r="AB23" i="21"/>
  <c r="AB22" i="21"/>
  <c r="AB21" i="21"/>
  <c r="AB20" i="21"/>
  <c r="AJ11" i="21"/>
  <c r="AJ13" i="21"/>
  <c r="AK13" i="21" s="1"/>
  <c r="AJ49" i="21"/>
  <c r="AK49" i="21" s="1"/>
  <c r="AL49" i="21" s="1"/>
  <c r="AJ48" i="21"/>
  <c r="AK48" i="21" s="1"/>
  <c r="AJ47" i="21"/>
  <c r="AK47" i="21" s="1"/>
  <c r="AJ46" i="21"/>
  <c r="AK46" i="21" s="1"/>
  <c r="AJ45" i="21"/>
  <c r="AK45" i="21" s="1"/>
  <c r="AJ44" i="21"/>
  <c r="AK44" i="21" s="1"/>
  <c r="AJ43" i="21"/>
  <c r="AK43" i="21" s="1"/>
  <c r="AJ42" i="21"/>
  <c r="AK42" i="21" s="1"/>
  <c r="AJ41" i="21"/>
  <c r="AK41" i="21" s="1"/>
  <c r="AJ40" i="21"/>
  <c r="AK40" i="21" s="1"/>
  <c r="AJ39" i="21"/>
  <c r="AK39" i="21" s="1"/>
  <c r="AJ38" i="21"/>
  <c r="AK38" i="21" s="1"/>
  <c r="AJ37" i="21"/>
  <c r="AK37" i="21" s="1"/>
  <c r="AJ36" i="21"/>
  <c r="AK36" i="21" s="1"/>
  <c r="AJ35" i="21"/>
  <c r="AK35" i="21" s="1"/>
  <c r="AJ34" i="21"/>
  <c r="AK34" i="21" s="1"/>
  <c r="AJ33" i="21"/>
  <c r="AK33" i="21" s="1"/>
  <c r="AJ32" i="21"/>
  <c r="AK32" i="21" s="1"/>
  <c r="AJ31" i="21"/>
  <c r="AK31" i="21" s="1"/>
  <c r="AJ30" i="21"/>
  <c r="AK30" i="21" s="1"/>
  <c r="AJ29" i="21"/>
  <c r="AK29" i="21" s="1"/>
  <c r="AJ28" i="21"/>
  <c r="AK28" i="21" s="1"/>
  <c r="AJ27" i="21"/>
  <c r="AK27" i="21" s="1"/>
  <c r="AJ26" i="21"/>
  <c r="AK26" i="21" s="1"/>
  <c r="AJ25" i="21"/>
  <c r="AK25" i="21" s="1"/>
  <c r="AJ24" i="21"/>
  <c r="AK24" i="21" s="1"/>
  <c r="AJ23" i="21"/>
  <c r="AK23" i="21" s="1"/>
  <c r="AJ22" i="21"/>
  <c r="AK22" i="21" s="1"/>
  <c r="AJ21" i="21"/>
  <c r="AK21" i="21" s="1"/>
  <c r="AJ20" i="21"/>
  <c r="AK20" i="21" s="1"/>
  <c r="AJ19" i="21"/>
  <c r="AK19" i="21" s="1"/>
  <c r="AJ18" i="21"/>
  <c r="AK18" i="21" s="1"/>
  <c r="AJ17" i="21"/>
  <c r="AK17" i="21" s="1"/>
  <c r="AJ16" i="21"/>
  <c r="AK16" i="21" s="1"/>
  <c r="AJ15" i="21"/>
  <c r="AK15" i="21" s="1"/>
  <c r="AJ14" i="21"/>
  <c r="AK14" i="21" s="1"/>
  <c r="AL14" i="21" s="1"/>
  <c r="AJ12" i="21"/>
  <c r="AK12" i="21" s="1"/>
  <c r="AL12" i="21" s="1"/>
  <c r="TK2" i="20"/>
  <c r="AQC2" i="20"/>
  <c r="SR2" i="20"/>
  <c r="ALG2" i="20"/>
  <c r="XF2" i="20"/>
  <c r="APU2" i="20"/>
  <c r="AHA2" i="20"/>
  <c r="ANC2" i="20"/>
  <c r="XY2" i="20"/>
  <c r="ANV2" i="20"/>
  <c r="AMU2" i="20"/>
  <c r="APJ2" i="20"/>
  <c r="AIO2" i="20"/>
  <c r="ATX2" i="20"/>
  <c r="FC2" i="20"/>
  <c r="XQ2" i="20"/>
  <c r="JP2" i="20"/>
  <c r="ACM2" i="20"/>
  <c r="AEA2" i="20"/>
  <c r="ASB2" i="20"/>
  <c r="AEL2" i="20"/>
  <c r="FB2" i="20"/>
  <c r="ADS2" i="20"/>
  <c r="LW2" i="20"/>
  <c r="AIZ2" i="20"/>
  <c r="UQ2" i="20"/>
  <c r="ASJ2" i="20"/>
  <c r="ARI2" i="20"/>
  <c r="QC2" i="20"/>
  <c r="QK2" i="20"/>
  <c r="TC2" i="20"/>
  <c r="ABL2" i="20"/>
  <c r="ANN2" i="20"/>
  <c r="ARQ2" i="20"/>
  <c r="OW2" i="20"/>
  <c r="QV2" i="20"/>
  <c r="FU2" i="20"/>
  <c r="RD2" i="20"/>
  <c r="ZM2" i="20"/>
  <c r="WX2" i="20"/>
  <c r="AFZ2" i="20"/>
  <c r="SJ2" i="20"/>
  <c r="ACE2" i="20"/>
  <c r="NV2" i="20"/>
  <c r="VJ2" i="20"/>
  <c r="AGS2" i="20"/>
  <c r="AKN2" i="20"/>
  <c r="ATP2" i="20"/>
  <c r="KI2" i="20"/>
  <c r="HI2" i="20"/>
  <c r="AJH2" i="20"/>
  <c r="AET2" i="20"/>
  <c r="UY2" i="20"/>
  <c r="APB2" i="20"/>
  <c r="AIG2" i="20"/>
  <c r="IB2" i="20"/>
  <c r="AKV2" i="20"/>
  <c r="OO2" i="20"/>
  <c r="MP2" i="20"/>
  <c r="ZX2" i="20"/>
  <c r="AAF2" i="20"/>
  <c r="AGH2" i="20"/>
  <c r="HJ2" i="20"/>
  <c r="OD2" i="20"/>
  <c r="ALO2" i="20"/>
  <c r="VR2" i="20"/>
  <c r="AUR2" i="20"/>
  <c r="ABT2" i="20"/>
  <c r="ZE2" i="20"/>
  <c r="AK50" i="21" l="1"/>
  <c r="AB50" i="21"/>
  <c r="AB51" i="21"/>
  <c r="AK11" i="21"/>
  <c r="AJ51" i="21"/>
  <c r="AJ50" i="21"/>
  <c r="DN2" i="20"/>
  <c r="AK51" i="21" l="1"/>
  <c r="US2" i="20"/>
  <c r="APD2" i="20"/>
  <c r="AGB2" i="20"/>
  <c r="QX2" i="20"/>
  <c r="APW2" i="20"/>
  <c r="OQ2" i="20"/>
  <c r="TE2" i="20"/>
  <c r="HV2" i="20"/>
  <c r="VL2" i="20"/>
  <c r="SL2" i="20"/>
  <c r="AEN2" i="20"/>
  <c r="MJ2" i="20"/>
  <c r="ANP2" i="20"/>
  <c r="ZZ2" i="20"/>
  <c r="AJB2" i="20"/>
  <c r="LQ2" i="20"/>
  <c r="QE2" i="20"/>
  <c r="ATR2" i="20"/>
  <c r="ZG2" i="20"/>
  <c r="AMW2" i="20"/>
  <c r="XS2" i="20"/>
  <c r="WZ2" i="20"/>
  <c r="AII2" i="20"/>
  <c r="AKP2" i="20"/>
  <c r="KC2" i="20"/>
  <c r="JJ2" i="20"/>
  <c r="ADU2" i="20"/>
  <c r="ACG2" i="20"/>
  <c r="ASD2" i="20"/>
  <c r="ALI2" i="20"/>
  <c r="ABN2" i="20"/>
  <c r="ARK2" i="20"/>
  <c r="NX2" i="20"/>
  <c r="AGU2" i="20"/>
  <c r="AF19" i="21" l="1"/>
  <c r="AG19" i="21" s="1"/>
  <c r="AF20" i="21"/>
  <c r="AF21" i="21"/>
  <c r="AF15" i="21"/>
  <c r="AF22" i="21"/>
  <c r="AF18" i="21"/>
  <c r="AG18" i="21" s="1"/>
  <c r="AF16" i="21"/>
  <c r="AF29" i="21"/>
  <c r="AF37" i="21"/>
  <c r="AF45" i="21"/>
  <c r="AF30" i="21"/>
  <c r="AF23" i="21"/>
  <c r="AF31" i="21"/>
  <c r="AF39" i="21"/>
  <c r="AF47" i="21"/>
  <c r="AF24" i="21"/>
  <c r="AF32" i="21"/>
  <c r="AF40" i="21"/>
  <c r="AF48" i="21"/>
  <c r="AF25" i="21"/>
  <c r="AF33" i="21"/>
  <c r="AF41" i="21"/>
  <c r="AE50" i="21"/>
  <c r="AF34" i="21"/>
  <c r="AF42" i="21"/>
  <c r="AF46" i="21"/>
  <c r="AF35" i="21"/>
  <c r="AF43" i="21"/>
  <c r="AF38" i="21"/>
  <c r="AF26" i="21"/>
  <c r="AF27" i="21"/>
  <c r="AF28" i="21"/>
  <c r="AF36" i="21"/>
  <c r="AF44" i="21"/>
  <c r="AF17" i="21"/>
  <c r="AG21" i="21"/>
  <c r="AG22" i="21"/>
  <c r="AG15" i="21"/>
  <c r="AD51" i="21"/>
  <c r="AD53" i="21" s="1"/>
  <c r="AD50" i="21"/>
  <c r="ASF2" i="20"/>
  <c r="APY2" i="20"/>
  <c r="VN2" i="20"/>
  <c r="AMY2" i="20"/>
  <c r="QZ2" i="20"/>
  <c r="MM2" i="20"/>
  <c r="ML2" i="20"/>
  <c r="ABP2" i="20"/>
  <c r="TG2" i="20"/>
  <c r="AEP2" i="20"/>
  <c r="JL2" i="20"/>
  <c r="UU2" i="20"/>
  <c r="APF2" i="20"/>
  <c r="ADW2" i="20"/>
  <c r="AGW2" i="20"/>
  <c r="SN2" i="20"/>
  <c r="HY2" i="20"/>
  <c r="AIK2" i="20"/>
  <c r="LT2" i="20"/>
  <c r="ANR2" i="20"/>
  <c r="LS2" i="20"/>
  <c r="QH2" i="20"/>
  <c r="XB2" i="20"/>
  <c r="ALK2" i="20"/>
  <c r="AGD2" i="20"/>
  <c r="AKR2" i="20"/>
  <c r="ZI2" i="20"/>
  <c r="OS2" i="20"/>
  <c r="XU2" i="20"/>
  <c r="NZ2" i="20"/>
  <c r="HX2" i="20"/>
  <c r="ATT2" i="20"/>
  <c r="AJD2" i="20"/>
  <c r="KE2" i="20"/>
  <c r="OT2" i="20"/>
  <c r="ARM2" i="20"/>
  <c r="QG2" i="20"/>
  <c r="ACI2" i="20"/>
  <c r="AAB2" i="20"/>
  <c r="AL19" i="21" l="1"/>
  <c r="AG45" i="21"/>
  <c r="AG32" i="21"/>
  <c r="AG37" i="21"/>
  <c r="AG28" i="21"/>
  <c r="AG34" i="21"/>
  <c r="AG24" i="21"/>
  <c r="AG29" i="21"/>
  <c r="AG27" i="21"/>
  <c r="AG47" i="21"/>
  <c r="AG26" i="21"/>
  <c r="AG46" i="21"/>
  <c r="AG20" i="21"/>
  <c r="AG39" i="21"/>
  <c r="AL22" i="21"/>
  <c r="AG33" i="21"/>
  <c r="AL21" i="21"/>
  <c r="AG43" i="21"/>
  <c r="AG25" i="21"/>
  <c r="AG23" i="21"/>
  <c r="AG40" i="21"/>
  <c r="AG42" i="21"/>
  <c r="AG41" i="21"/>
  <c r="AG38" i="21"/>
  <c r="AG31" i="21"/>
  <c r="AG35" i="21"/>
  <c r="AG48" i="21"/>
  <c r="AG30" i="21"/>
  <c r="AG44" i="21"/>
  <c r="AG36" i="21"/>
  <c r="AF51" i="21"/>
  <c r="AG17" i="21"/>
  <c r="AF50" i="21"/>
  <c r="AG16" i="21"/>
  <c r="AL18" i="21"/>
  <c r="AL15" i="21"/>
  <c r="AL11" i="21"/>
  <c r="AL17" i="21"/>
  <c r="ZJ2" i="20"/>
  <c r="OX2" i="20"/>
  <c r="ALL2" i="20"/>
  <c r="TH2" i="20"/>
  <c r="SO2" i="20"/>
  <c r="ADX2" i="20"/>
  <c r="LX2" i="20"/>
  <c r="ASG2" i="20"/>
  <c r="JM2" i="20"/>
  <c r="ARN2" i="20"/>
  <c r="KF2" i="20"/>
  <c r="XV2" i="20"/>
  <c r="UV2" i="20"/>
  <c r="MQ2" i="20"/>
  <c r="AAC2" i="20"/>
  <c r="APG2" i="20"/>
  <c r="ATU2" i="20"/>
  <c r="KJ2" i="20"/>
  <c r="ABQ2" i="20"/>
  <c r="ACJ2" i="20"/>
  <c r="XC2" i="20"/>
  <c r="AMZ2" i="20"/>
  <c r="ANS2" i="20"/>
  <c r="QL2" i="20"/>
  <c r="AGE2" i="20"/>
  <c r="AGX2" i="20"/>
  <c r="AKS2" i="20"/>
  <c r="APZ2" i="20"/>
  <c r="RA2" i="20"/>
  <c r="AJE2" i="20"/>
  <c r="OA2" i="20"/>
  <c r="AIL2" i="20"/>
  <c r="VO2" i="20"/>
  <c r="DO2" i="20"/>
  <c r="AEQ2" i="20"/>
  <c r="IC2" i="20"/>
  <c r="AL35" i="21" l="1"/>
  <c r="AL31" i="21"/>
  <c r="AL27" i="21"/>
  <c r="AG51" i="21"/>
  <c r="AL38" i="21"/>
  <c r="AL33" i="21"/>
  <c r="AL29" i="21"/>
  <c r="AL47" i="21"/>
  <c r="AL41" i="21"/>
  <c r="AL24" i="21"/>
  <c r="AL43" i="21"/>
  <c r="AL42" i="21"/>
  <c r="AL34" i="21"/>
  <c r="AL40" i="21"/>
  <c r="AL28" i="21"/>
  <c r="AL30" i="21"/>
  <c r="AL23" i="21"/>
  <c r="AL46" i="21"/>
  <c r="AL37" i="21"/>
  <c r="AL16" i="21"/>
  <c r="AL36" i="21"/>
  <c r="AL39" i="21"/>
  <c r="AL44" i="21"/>
  <c r="AL20" i="21"/>
  <c r="AL48" i="21"/>
  <c r="AL25" i="21"/>
  <c r="AL26" i="21"/>
  <c r="AL32" i="21"/>
  <c r="AL45" i="21"/>
  <c r="AG50" i="21"/>
  <c r="AL13" i="21"/>
  <c r="AHB2" i="20"/>
  <c r="AAG2" i="20"/>
  <c r="XG2" i="20"/>
  <c r="AEU2" i="20"/>
  <c r="SS2" i="20"/>
  <c r="APK2" i="20"/>
  <c r="ANW2" i="20"/>
  <c r="JQ2" i="20"/>
  <c r="ABU2" i="20"/>
  <c r="AEB2" i="20"/>
  <c r="ASK2" i="20"/>
  <c r="ACN2" i="20"/>
  <c r="AND2" i="20"/>
  <c r="AGI2" i="20"/>
  <c r="VS2" i="20"/>
  <c r="TL2" i="20"/>
  <c r="AJI2" i="20"/>
  <c r="ZN2" i="20"/>
  <c r="UZ2" i="20"/>
  <c r="ARR2" i="20"/>
  <c r="AKW2" i="20"/>
  <c r="AQD2" i="20"/>
  <c r="ATY2" i="20"/>
  <c r="OE2" i="20"/>
  <c r="AIP2" i="20"/>
  <c r="RE2" i="20"/>
  <c r="ALP2" i="20"/>
  <c r="XZ2" i="20"/>
  <c r="FV2" i="20"/>
  <c r="AL50" i="21" l="1"/>
  <c r="AL51" i="21"/>
  <c r="H19" i="9"/>
  <c r="H23" i="9"/>
  <c r="H21" i="9"/>
  <c r="L21" i="9" s="1"/>
  <c r="L19" i="9" l="1"/>
  <c r="E22" i="7"/>
  <c r="AD2" i="20"/>
  <c r="E21" i="7" l="1"/>
  <c r="AC2" i="20"/>
  <c r="E23" i="7" l="1"/>
  <c r="AE2" i="20"/>
</calcChain>
</file>

<file path=xl/sharedStrings.xml><?xml version="1.0" encoding="utf-8"?>
<sst xmlns="http://schemas.openxmlformats.org/spreadsheetml/2006/main" count="1629" uniqueCount="1532">
  <si>
    <t>氏名</t>
    <rPh sb="0" eb="2">
      <t>シメイ</t>
    </rPh>
    <phoneticPr fontId="2"/>
  </si>
  <si>
    <t>１．代表事業者</t>
    <rPh sb="2" eb="7">
      <t>ダイヒョウジギョウシャ</t>
    </rPh>
    <phoneticPr fontId="2"/>
  </si>
  <si>
    <t>合計</t>
    <rPh sb="0" eb="2">
      <t>ゴウケイ</t>
    </rPh>
    <phoneticPr fontId="2"/>
  </si>
  <si>
    <t>③ 地階を除く階数が３以上であること</t>
  </si>
  <si>
    <t>■要件適合を確認した建築士</t>
    <rPh sb="1" eb="5">
      <t>ヨウケンテキゴウ</t>
    </rPh>
    <rPh sb="6" eb="8">
      <t>カクニン</t>
    </rPh>
    <rPh sb="10" eb="13">
      <t>ケンチクシ</t>
    </rPh>
    <phoneticPr fontId="2"/>
  </si>
  <si>
    <t>建築士資格</t>
    <rPh sb="0" eb="5">
      <t>ケンチクシシカク</t>
    </rPh>
    <phoneticPr fontId="2"/>
  </si>
  <si>
    <t>登録番号</t>
    <rPh sb="0" eb="4">
      <t>トウロクバンゴウ</t>
    </rPh>
    <phoneticPr fontId="2"/>
  </si>
  <si>
    <t>所属建築士事務所</t>
    <rPh sb="0" eb="2">
      <t>ショゾク</t>
    </rPh>
    <rPh sb="2" eb="8">
      <t>ケンチクシジムショ</t>
    </rPh>
    <phoneticPr fontId="2"/>
  </si>
  <si>
    <t>　</t>
    <phoneticPr fontId="2"/>
  </si>
  <si>
    <t>　　敷地に接する道路の中心線以内の地区面積（㎡）</t>
    <phoneticPr fontId="2"/>
  </si>
  <si>
    <t>　延べ面積（㎡）</t>
    <rPh sb="1" eb="2">
      <t>ノ</t>
    </rPh>
    <rPh sb="3" eb="5">
      <t>メンセキ</t>
    </rPh>
    <phoneticPr fontId="2"/>
  </si>
  <si>
    <t>地階を除く階数</t>
    <rPh sb="0" eb="2">
      <t>チカイ</t>
    </rPh>
    <rPh sb="3" eb="4">
      <t>ノゾ</t>
    </rPh>
    <rPh sb="5" eb="7">
      <t>カイスウ</t>
    </rPh>
    <phoneticPr fontId="2"/>
  </si>
  <si>
    <t>④ 耐火建築物等又は準耐火建築物等である</t>
    <phoneticPr fontId="2"/>
  </si>
  <si>
    <t>⑤ 建築物エネルギー消費性能基準に適合する</t>
    <phoneticPr fontId="2"/>
  </si>
  <si>
    <t>設計</t>
    <rPh sb="0" eb="2">
      <t>セッケイ</t>
    </rPh>
    <phoneticPr fontId="2"/>
  </si>
  <si>
    <t>施工</t>
    <rPh sb="0" eb="2">
      <t>セコウ</t>
    </rPh>
    <phoneticPr fontId="2"/>
  </si>
  <si>
    <t>仮設</t>
    <rPh sb="0" eb="2">
      <t>カセツ</t>
    </rPh>
    <phoneticPr fontId="2"/>
  </si>
  <si>
    <t>基礎</t>
    <rPh sb="0" eb="2">
      <t>キソ</t>
    </rPh>
    <phoneticPr fontId="2"/>
  </si>
  <si>
    <t>躯体</t>
    <rPh sb="0" eb="2">
      <t>クタイ</t>
    </rPh>
    <phoneticPr fontId="2"/>
  </si>
  <si>
    <t>仕上</t>
    <rPh sb="0" eb="2">
      <t>シア</t>
    </rPh>
    <phoneticPr fontId="2"/>
  </si>
  <si>
    <t>設備</t>
    <rPh sb="0" eb="2">
      <t>セツビ</t>
    </rPh>
    <phoneticPr fontId="2"/>
  </si>
  <si>
    <t>※複数回答可です。</t>
    <rPh sb="1" eb="6">
      <t>フクスウカイトウカ</t>
    </rPh>
    <phoneticPr fontId="2"/>
  </si>
  <si>
    <t>※変更申請の場合、上段に変更前、下段に変更後を入力してください。</t>
    <rPh sb="1" eb="5">
      <t>ヘンコウシンセイ</t>
    </rPh>
    <rPh sb="6" eb="8">
      <t>バアイ</t>
    </rPh>
    <rPh sb="9" eb="11">
      <t>ジョウダン</t>
    </rPh>
    <rPh sb="12" eb="14">
      <t>ヘンコウ</t>
    </rPh>
    <rPh sb="14" eb="15">
      <t>マエ</t>
    </rPh>
    <rPh sb="16" eb="18">
      <t>ゲダン</t>
    </rPh>
    <rPh sb="19" eb="21">
      <t>ヘンコウ</t>
    </rPh>
    <rPh sb="21" eb="22">
      <t>ゴ</t>
    </rPh>
    <rPh sb="23" eb="25">
      <t>ニュウリョク</t>
    </rPh>
    <phoneticPr fontId="2"/>
  </si>
  <si>
    <t>※当初及び事業者追加の場合、上段は未入力としてください。</t>
    <rPh sb="1" eb="3">
      <t>トウショ</t>
    </rPh>
    <rPh sb="3" eb="4">
      <t>オヨ</t>
    </rPh>
    <rPh sb="5" eb="8">
      <t>ジギョウシャ</t>
    </rPh>
    <rPh sb="8" eb="10">
      <t>ツイカ</t>
    </rPh>
    <rPh sb="11" eb="13">
      <t>バアイ</t>
    </rPh>
    <rPh sb="14" eb="16">
      <t>ジョウダン</t>
    </rPh>
    <rPh sb="17" eb="18">
      <t>ミ</t>
    </rPh>
    <rPh sb="18" eb="20">
      <t>ニュウリョク</t>
    </rPh>
    <phoneticPr fontId="2"/>
  </si>
  <si>
    <t>※事業期間は見込みでも構いません。</t>
    <rPh sb="1" eb="3">
      <t>ジギョウ</t>
    </rPh>
    <rPh sb="3" eb="5">
      <t>キカン</t>
    </rPh>
    <rPh sb="6" eb="8">
      <t>ミコ</t>
    </rPh>
    <rPh sb="11" eb="12">
      <t>カマ</t>
    </rPh>
    <phoneticPr fontId="2"/>
  </si>
  <si>
    <t>第</t>
    <rPh sb="0" eb="1">
      <t>ダイ</t>
    </rPh>
    <phoneticPr fontId="2"/>
  </si>
  <si>
    <t>号</t>
    <rPh sb="0" eb="1">
      <t>ゴウ</t>
    </rPh>
    <phoneticPr fontId="2"/>
  </si>
  <si>
    <t>登録</t>
    <rPh sb="0" eb="2">
      <t>トウロク</t>
    </rPh>
    <phoneticPr fontId="2"/>
  </si>
  <si>
    <t>建築士資格</t>
    <rPh sb="0" eb="3">
      <t>ケンチクシ</t>
    </rPh>
    <rPh sb="3" eb="5">
      <t>シカク</t>
    </rPh>
    <phoneticPr fontId="2"/>
  </si>
  <si>
    <t>所属建築士事務所</t>
    <rPh sb="0" eb="5">
      <t>ショゾクケンチクシ</t>
    </rPh>
    <rPh sb="5" eb="8">
      <t>ジムショ</t>
    </rPh>
    <phoneticPr fontId="2"/>
  </si>
  <si>
    <t>耐火建築物等又は準耐火建築物等であるか</t>
    <phoneticPr fontId="2"/>
  </si>
  <si>
    <t>建築物エネルギー消費性能基準に適合する</t>
    <phoneticPr fontId="2"/>
  </si>
  <si>
    <t>　　</t>
    <phoneticPr fontId="2"/>
  </si>
  <si>
    <t>仮設工事</t>
  </si>
  <si>
    <t>土工事</t>
  </si>
  <si>
    <t>地業工事</t>
  </si>
  <si>
    <t>鉄筋工事</t>
  </si>
  <si>
    <t>コンクリート工事</t>
  </si>
  <si>
    <t>型枠工事</t>
  </si>
  <si>
    <t>鉄骨工事</t>
  </si>
  <si>
    <t>既成コンクリート工事</t>
  </si>
  <si>
    <t>防水工事</t>
  </si>
  <si>
    <t>石・タイル工事</t>
  </si>
  <si>
    <t>木工事</t>
  </si>
  <si>
    <t>屋根工事</t>
  </si>
  <si>
    <t>金属工事</t>
  </si>
  <si>
    <t>左官・塗装工事</t>
  </si>
  <si>
    <t>内装工事</t>
  </si>
  <si>
    <t>ユニット工事</t>
  </si>
  <si>
    <t>外構工事</t>
  </si>
  <si>
    <t>電気設備</t>
  </si>
  <si>
    <t>機械設備</t>
  </si>
  <si>
    <t>昇降機</t>
  </si>
  <si>
    <t>代表事業者名称</t>
    <rPh sb="0" eb="5">
      <t>ダイヒョウジギョウシャ</t>
    </rPh>
    <rPh sb="5" eb="7">
      <t>メイショウ</t>
    </rPh>
    <phoneticPr fontId="2"/>
  </si>
  <si>
    <t>プロジェクト名称</t>
    <rPh sb="6" eb="8">
      <t>メイショウ</t>
    </rPh>
    <phoneticPr fontId="2"/>
  </si>
  <si>
    <t>発注者等関係者との合意形成</t>
    <rPh sb="0" eb="3">
      <t>ハッチュウシャ</t>
    </rPh>
    <rPh sb="3" eb="4">
      <t>トウ</t>
    </rPh>
    <rPh sb="4" eb="7">
      <t>カンケイシャ</t>
    </rPh>
    <rPh sb="9" eb="11">
      <t>ゴウイ</t>
    </rPh>
    <rPh sb="11" eb="13">
      <t>ケイセイ</t>
    </rPh>
    <phoneticPr fontId="2"/>
  </si>
  <si>
    <t>クラウド上等における情報の一元化・コミュニケーション</t>
    <rPh sb="4" eb="5">
      <t>ジョウ</t>
    </rPh>
    <rPh sb="5" eb="6">
      <t>トウ</t>
    </rPh>
    <rPh sb="10" eb="12">
      <t>ジョウホウ</t>
    </rPh>
    <rPh sb="13" eb="16">
      <t>イチゲンカ</t>
    </rPh>
    <phoneticPr fontId="2"/>
  </si>
  <si>
    <t>設計の最適化（環境影響シミュレーション等）</t>
    <rPh sb="0" eb="2">
      <t>セッケイ</t>
    </rPh>
    <rPh sb="3" eb="6">
      <t>サイテキカ</t>
    </rPh>
    <rPh sb="19" eb="20">
      <t>トウ</t>
    </rPh>
    <phoneticPr fontId="2"/>
  </si>
  <si>
    <t>不整合のない図面作成</t>
    <rPh sb="0" eb="3">
      <t>フセイゴウ</t>
    </rPh>
    <rPh sb="6" eb="8">
      <t>ズメン</t>
    </rPh>
    <rPh sb="8" eb="10">
      <t>サクセイ</t>
    </rPh>
    <phoneticPr fontId="2"/>
  </si>
  <si>
    <t>構造設計との情報共有</t>
    <phoneticPr fontId="2"/>
  </si>
  <si>
    <t>設備設計との情報共有</t>
    <phoneticPr fontId="2"/>
  </si>
  <si>
    <t>積算・コスト管理</t>
    <rPh sb="0" eb="2">
      <t>セキサン</t>
    </rPh>
    <rPh sb="6" eb="8">
      <t>カンリ</t>
    </rPh>
    <phoneticPr fontId="2"/>
  </si>
  <si>
    <t>　　　　　　</t>
    <phoneticPr fontId="2"/>
  </si>
  <si>
    <t>　　　　　　　　　</t>
    <phoneticPr fontId="2"/>
  </si>
  <si>
    <t>建具工事</t>
    <rPh sb="0" eb="2">
      <t>タテグ</t>
    </rPh>
    <rPh sb="2" eb="4">
      <t>コウジ</t>
    </rPh>
    <phoneticPr fontId="2"/>
  </si>
  <si>
    <t>木工事</t>
    <phoneticPr fontId="2"/>
  </si>
  <si>
    <t>代表事業者登録番号</t>
    <rPh sb="0" eb="2">
      <t>ダイヒョウ</t>
    </rPh>
    <rPh sb="2" eb="4">
      <t>ジギョウ</t>
    </rPh>
    <rPh sb="4" eb="5">
      <t>シャ</t>
    </rPh>
    <rPh sb="5" eb="7">
      <t>トウロク</t>
    </rPh>
    <rPh sb="7" eb="9">
      <t>バンゴウ</t>
    </rPh>
    <phoneticPr fontId="2"/>
  </si>
  <si>
    <t>管轄行政庁</t>
    <rPh sb="0" eb="2">
      <t>カンカツ</t>
    </rPh>
    <rPh sb="2" eb="5">
      <t>ギョウセイチョウ</t>
    </rPh>
    <phoneticPr fontId="2"/>
  </si>
  <si>
    <t>クラウド上でのモデル共有等による関係者管の高効率なコミュニケーションや合意形成における活用</t>
    <phoneticPr fontId="2"/>
  </si>
  <si>
    <t>環境影響に対する設計最適化等のシミュレーションにおける活用</t>
    <rPh sb="0" eb="2">
      <t>カンキョウ</t>
    </rPh>
    <rPh sb="2" eb="4">
      <t>エイキョウ</t>
    </rPh>
    <rPh sb="5" eb="6">
      <t>タイ</t>
    </rPh>
    <rPh sb="8" eb="10">
      <t>セッケイ</t>
    </rPh>
    <rPh sb="10" eb="12">
      <t>サイテキ</t>
    </rPh>
    <rPh sb="12" eb="13">
      <t>カ</t>
    </rPh>
    <rPh sb="13" eb="14">
      <t>トウ</t>
    </rPh>
    <rPh sb="27" eb="29">
      <t>カツヨウ</t>
    </rPh>
    <phoneticPr fontId="2"/>
  </si>
  <si>
    <t>BIMデータの重ね合わせによる干渉チェック等の整合確認における活用</t>
    <rPh sb="7" eb="8">
      <t>カサ</t>
    </rPh>
    <rPh sb="9" eb="10">
      <t>ア</t>
    </rPh>
    <rPh sb="15" eb="17">
      <t>カンショウ</t>
    </rPh>
    <rPh sb="21" eb="22">
      <t>トウ</t>
    </rPh>
    <rPh sb="23" eb="25">
      <t>セイゴウ</t>
    </rPh>
    <rPh sb="25" eb="27">
      <t>カクニン</t>
    </rPh>
    <rPh sb="31" eb="33">
      <t>カツヨウ</t>
    </rPh>
    <phoneticPr fontId="2"/>
  </si>
  <si>
    <t>工事計画モデル等を用いた施工現場における安全管理や工程管理における活用</t>
    <phoneticPr fontId="2"/>
  </si>
  <si>
    <t>重機や車両の配置、資材搬送計画等の施工計画における活用</t>
    <phoneticPr fontId="2"/>
  </si>
  <si>
    <t>建機と連動したICT施工等の工事管理における活用</t>
    <rPh sb="0" eb="2">
      <t>ケンキ</t>
    </rPh>
    <rPh sb="3" eb="5">
      <t>レンドウ</t>
    </rPh>
    <rPh sb="10" eb="12">
      <t>セコウ</t>
    </rPh>
    <rPh sb="12" eb="13">
      <t>トウ</t>
    </rPh>
    <rPh sb="14" eb="16">
      <t>コウジ</t>
    </rPh>
    <rPh sb="16" eb="18">
      <t>カンリ</t>
    </rPh>
    <rPh sb="22" eb="24">
      <t>カツヨウ</t>
    </rPh>
    <phoneticPr fontId="2"/>
  </si>
  <si>
    <t>２．プロジェクト</t>
    <phoneticPr fontId="2"/>
  </si>
  <si>
    <t>新規・既存の区分</t>
    <rPh sb="0" eb="2">
      <t>シンキ</t>
    </rPh>
    <rPh sb="3" eb="5">
      <t>キソン</t>
    </rPh>
    <rPh sb="6" eb="8">
      <t>クブン</t>
    </rPh>
    <phoneticPr fontId="2"/>
  </si>
  <si>
    <t>地区面積（㎡）</t>
    <rPh sb="0" eb="4">
      <t>チクメンセキ</t>
    </rPh>
    <phoneticPr fontId="2"/>
  </si>
  <si>
    <t>延べ面積（㎡）</t>
    <rPh sb="0" eb="1">
      <t>ノ</t>
    </rPh>
    <rPh sb="2" eb="4">
      <t>メンセキ</t>
    </rPh>
    <phoneticPr fontId="2"/>
  </si>
  <si>
    <t>プロジェクト番号（既存の場合)</t>
    <rPh sb="9" eb="11">
      <t>キソン</t>
    </rPh>
    <rPh sb="12" eb="14">
      <t>バアイ</t>
    </rPh>
    <phoneticPr fontId="2"/>
  </si>
  <si>
    <t>設計・施工</t>
  </si>
  <si>
    <t>建築士</t>
    <rPh sb="0" eb="3">
      <t>ケンチクシ</t>
    </rPh>
    <phoneticPr fontId="2"/>
  </si>
  <si>
    <t>上記以外の方法（</t>
    <rPh sb="0" eb="2">
      <t>ジョウキ</t>
    </rPh>
    <rPh sb="2" eb="4">
      <t>イガイ</t>
    </rPh>
    <rPh sb="5" eb="7">
      <t>ホウホウ</t>
    </rPh>
    <phoneticPr fontId="2"/>
  </si>
  <si>
    <t>）</t>
    <phoneticPr fontId="2"/>
  </si>
  <si>
    <t>所在地
(都道府県)</t>
    <rPh sb="0" eb="3">
      <t>ショザイチ</t>
    </rPh>
    <rPh sb="5" eb="9">
      <t>トドウフケン</t>
    </rPh>
    <phoneticPr fontId="2"/>
  </si>
  <si>
    <t>事業期間</t>
  </si>
  <si>
    <t>代表者</t>
  </si>
  <si>
    <t>担当者</t>
  </si>
  <si>
    <t>設計・施工の区分</t>
  </si>
  <si>
    <t>開始日</t>
  </si>
  <si>
    <t>完了日</t>
  </si>
  <si>
    <t>役職</t>
  </si>
  <si>
    <t>氏名</t>
  </si>
  <si>
    <t>部署</t>
  </si>
  <si>
    <t>設計費
小計</t>
  </si>
  <si>
    <t>合計</t>
  </si>
  <si>
    <t>代表事業者登録完了通知書　登録年月日</t>
    <rPh sb="0" eb="2">
      <t>ダイヒョウ</t>
    </rPh>
    <rPh sb="2" eb="5">
      <t>ジギョウシャ</t>
    </rPh>
    <rPh sb="5" eb="7">
      <t>トウロク</t>
    </rPh>
    <rPh sb="7" eb="9">
      <t>カンリョウ</t>
    </rPh>
    <rPh sb="9" eb="11">
      <t>ツウチ</t>
    </rPh>
    <rPh sb="11" eb="12">
      <t>ショ</t>
    </rPh>
    <rPh sb="13" eb="15">
      <t>トウロク</t>
    </rPh>
    <rPh sb="15" eb="18">
      <t>ネンガッピ</t>
    </rPh>
    <phoneticPr fontId="2"/>
  </si>
  <si>
    <t>シート名5</t>
  </si>
  <si>
    <t>シート名4</t>
    <rPh sb="3" eb="4">
      <t>メイ</t>
    </rPh>
    <phoneticPr fontId="2"/>
  </si>
  <si>
    <t>シート名3</t>
    <phoneticPr fontId="2"/>
  </si>
  <si>
    <t>シート名2</t>
    <phoneticPr fontId="2"/>
  </si>
  <si>
    <t>シート名1</t>
    <rPh sb="3" eb="4">
      <t>メイ</t>
    </rPh>
    <phoneticPr fontId="2"/>
  </si>
  <si>
    <t>受付管理番号</t>
    <rPh sb="0" eb="2">
      <t>ウケツケ</t>
    </rPh>
    <rPh sb="2" eb="6">
      <t>カンリバンゴウ</t>
    </rPh>
    <phoneticPr fontId="2"/>
  </si>
  <si>
    <t>シート名6</t>
    <phoneticPr fontId="2"/>
  </si>
  <si>
    <t>新規・既存の区分</t>
    <phoneticPr fontId="2"/>
  </si>
  <si>
    <t>既存プロジェクト番号</t>
    <rPh sb="0" eb="2">
      <t>キソン</t>
    </rPh>
    <phoneticPr fontId="2"/>
  </si>
  <si>
    <t>クラウド上でのモデル共有等による関係者管の高効率なコミュニケーションや合意形成における活用</t>
    <phoneticPr fontId="2"/>
  </si>
  <si>
    <t>環境影響に対する設計最適化等のシミュレーションにおける活用</t>
    <phoneticPr fontId="2"/>
  </si>
  <si>
    <t>BIMデータの重ね合わせによる干渉チェック等の整合確認における活用</t>
  </si>
  <si>
    <t>工事計画モデル等を用いた施工現場における安全管理や工程管理における活用</t>
  </si>
  <si>
    <t>重機や車両の配置、資材搬送計画等の施工計画における活用</t>
  </si>
  <si>
    <t>建機と連動したICT施工等の工事管理における活用</t>
  </si>
  <si>
    <t>モデルデータと連携した部材加工や製品検査における開発</t>
    <phoneticPr fontId="2"/>
  </si>
  <si>
    <t>モデルデータと連携した部材加工や製品検査における開発</t>
    <rPh sb="7" eb="9">
      <t>レンケイ</t>
    </rPh>
    <rPh sb="11" eb="13">
      <t>ブザイ</t>
    </rPh>
    <rPh sb="13" eb="15">
      <t>カコウ</t>
    </rPh>
    <rPh sb="16" eb="18">
      <t>セイヒン</t>
    </rPh>
    <rPh sb="18" eb="20">
      <t>ケンサ</t>
    </rPh>
    <rPh sb="24" eb="26">
      <t>カイハツ</t>
    </rPh>
    <phoneticPr fontId="2"/>
  </si>
  <si>
    <t>上記以外の方法</t>
  </si>
  <si>
    <t>上記以外の方法内容</t>
    <rPh sb="7" eb="9">
      <t>ナイヨウ</t>
    </rPh>
    <phoneticPr fontId="2"/>
  </si>
  <si>
    <t>発注者等関係者との合意形成</t>
  </si>
  <si>
    <t>クラウド上等における情報の一元化・コミュニケーション</t>
  </si>
  <si>
    <t>設計の最適化（環境影響シミュレーション等）</t>
  </si>
  <si>
    <t>不整合のない図面作成</t>
  </si>
  <si>
    <t>構造設計との情報共有</t>
  </si>
  <si>
    <t>設備設計との情報共有</t>
  </si>
  <si>
    <t>積算・コスト管理</t>
  </si>
  <si>
    <t>躯体_木工事</t>
    <rPh sb="0" eb="2">
      <t>クタイ</t>
    </rPh>
    <rPh sb="3" eb="6">
      <t>モクコウジ</t>
    </rPh>
    <phoneticPr fontId="2"/>
  </si>
  <si>
    <t>仕上_木工事</t>
    <rPh sb="0" eb="2">
      <t>シアゲ</t>
    </rPh>
    <phoneticPr fontId="2"/>
  </si>
  <si>
    <t>建具工事</t>
  </si>
  <si>
    <t>名称・商号</t>
    <rPh sb="0" eb="2">
      <t>メイショウ</t>
    </rPh>
    <rPh sb="3" eb="5">
      <t>ショウゴウ</t>
    </rPh>
    <phoneticPr fontId="2"/>
  </si>
  <si>
    <t>プロジェクト名称（事業名）</t>
    <rPh sb="6" eb="8">
      <t>メイショウ</t>
    </rPh>
    <rPh sb="9" eb="12">
      <t>ジギョウメイ</t>
    </rPh>
    <phoneticPr fontId="2"/>
  </si>
  <si>
    <t>※合計額が補助限度額を超えない額であるか確認してください。</t>
    <rPh sb="1" eb="3">
      <t>ゴウケイ</t>
    </rPh>
    <rPh sb="3" eb="4">
      <t>ガク</t>
    </rPh>
    <rPh sb="5" eb="7">
      <t>ホジョ</t>
    </rPh>
    <rPh sb="7" eb="9">
      <t>ゲンド</t>
    </rPh>
    <rPh sb="9" eb="10">
      <t>ガク</t>
    </rPh>
    <rPh sb="11" eb="12">
      <t>コ</t>
    </rPh>
    <rPh sb="15" eb="16">
      <t>ガク</t>
    </rPh>
    <rPh sb="20" eb="22">
      <t>カクニン</t>
    </rPh>
    <phoneticPr fontId="2"/>
  </si>
  <si>
    <t>※設計・施工の区分で”設計・施工”を選ばれた場合には、費用計上にて”設計費”又は”建設工事費”のどちらの費用に計上するか選択してください。</t>
    <rPh sb="34" eb="37">
      <t>セッケイヒ</t>
    </rPh>
    <rPh sb="38" eb="39">
      <t>マタ</t>
    </rPh>
    <rPh sb="41" eb="43">
      <t>ケンセツ</t>
    </rPh>
    <rPh sb="43" eb="46">
      <t>コウジヒ</t>
    </rPh>
    <phoneticPr fontId="2"/>
  </si>
  <si>
    <t>※建築士は本要件適合確認チェックシートの内容について責任を持つものとする。</t>
    <phoneticPr fontId="2"/>
  </si>
  <si>
    <t>　不正があった場合、建築士法に基づき処分される場合があることに留意すること。</t>
    <phoneticPr fontId="2"/>
  </si>
  <si>
    <t>交付申請額【単位：千円】</t>
    <phoneticPr fontId="2"/>
  </si>
  <si>
    <t>補助額</t>
    <rPh sb="0" eb="3">
      <t>ホジョガク</t>
    </rPh>
    <phoneticPr fontId="2"/>
  </si>
  <si>
    <t>従業
員数</t>
    <rPh sb="0" eb="2">
      <t>ジュウギョウ</t>
    </rPh>
    <rPh sb="3" eb="5">
      <t>インズウ</t>
    </rPh>
    <rPh sb="4" eb="5">
      <t>スウ</t>
    </rPh>
    <phoneticPr fontId="2"/>
  </si>
  <si>
    <t>申請
区分</t>
    <rPh sb="0" eb="2">
      <t>シンセイ</t>
    </rPh>
    <rPh sb="3" eb="5">
      <t>クブン</t>
    </rPh>
    <phoneticPr fontId="2"/>
  </si>
  <si>
    <t>電話
番号</t>
    <phoneticPr fontId="2"/>
  </si>
  <si>
    <t>メール
アドレス</t>
    <phoneticPr fontId="2"/>
  </si>
  <si>
    <t>費用
計上</t>
    <phoneticPr fontId="2"/>
  </si>
  <si>
    <t>建設
工事費
小計</t>
    <phoneticPr fontId="2"/>
  </si>
  <si>
    <t>BIM活用</t>
    <rPh sb="3" eb="5">
      <t>カツヨウ</t>
    </rPh>
    <phoneticPr fontId="2"/>
  </si>
  <si>
    <t>LCA実施</t>
    <rPh sb="3" eb="5">
      <t>ジッシ</t>
    </rPh>
    <phoneticPr fontId="2"/>
  </si>
  <si>
    <t>J-CAT(標準算定法)</t>
    <rPh sb="6" eb="8">
      <t>ヒョウジュン</t>
    </rPh>
    <rPh sb="8" eb="11">
      <t>サンテイホウ</t>
    </rPh>
    <phoneticPr fontId="2"/>
  </si>
  <si>
    <t>J-CAT(詳細算定法)</t>
    <rPh sb="6" eb="8">
      <t>ショウサイ</t>
    </rPh>
    <rPh sb="8" eb="10">
      <t>サンテイ</t>
    </rPh>
    <rPh sb="10" eb="11">
      <t>ホウ</t>
    </rPh>
    <phoneticPr fontId="2"/>
  </si>
  <si>
    <t>EC３</t>
    <phoneticPr fontId="2"/>
  </si>
  <si>
    <t>Tally</t>
    <phoneticPr fontId="2"/>
  </si>
  <si>
    <t>eTool LCD</t>
    <phoneticPr fontId="2"/>
  </si>
  <si>
    <t>その他</t>
    <rPh sb="2" eb="3">
      <t>タ</t>
    </rPh>
    <phoneticPr fontId="2"/>
  </si>
  <si>
    <t>基本設計完了時</t>
    <rPh sb="0" eb="4">
      <t>キホンセッケイ</t>
    </rPh>
    <rPh sb="4" eb="7">
      <t>カンリョウジ</t>
    </rPh>
    <phoneticPr fontId="2"/>
  </si>
  <si>
    <t>実施設計完了時(着工時)</t>
    <rPh sb="0" eb="4">
      <t>ジッシセッケイ</t>
    </rPh>
    <rPh sb="4" eb="7">
      <t>カンリョウジ</t>
    </rPh>
    <rPh sb="8" eb="11">
      <t>チャッコウジ</t>
    </rPh>
    <phoneticPr fontId="2"/>
  </si>
  <si>
    <t>竣工時</t>
    <rPh sb="0" eb="3">
      <t>シュンコウジ</t>
    </rPh>
    <phoneticPr fontId="2"/>
  </si>
  <si>
    <t>複数の段階で行った場合の2回目</t>
    <rPh sb="0" eb="2">
      <t>フクスウ</t>
    </rPh>
    <rPh sb="3" eb="5">
      <t>ダンカイ</t>
    </rPh>
    <rPh sb="6" eb="7">
      <t>オコナ</t>
    </rPh>
    <rPh sb="9" eb="11">
      <t>バアイ</t>
    </rPh>
    <rPh sb="13" eb="15">
      <t>カイメ</t>
    </rPh>
    <phoneticPr fontId="2"/>
  </si>
  <si>
    <t>複数の段階で行った場合の3回目</t>
    <rPh sb="0" eb="2">
      <t>フクスウ</t>
    </rPh>
    <rPh sb="3" eb="5">
      <t>ダンカイ</t>
    </rPh>
    <rPh sb="6" eb="7">
      <t>オコナ</t>
    </rPh>
    <rPh sb="9" eb="11">
      <t>バアイ</t>
    </rPh>
    <rPh sb="13" eb="15">
      <t>カイメ</t>
    </rPh>
    <phoneticPr fontId="2"/>
  </si>
  <si>
    <t>⑥
 　a．整備する住宅は、原則として土砂災害特別警戒区域外又は土砂災害に係る災害危険区域外に存する</t>
    <phoneticPr fontId="2"/>
  </si>
  <si>
    <t xml:space="preserve"> 　b．整備する住宅は、原則として都市再生特別措置法第88条第５項の規定により、当該住宅に係る届出をした者が
　　　同条第３項の規定による勧告に従わなかった旨が公表されているものではない</t>
    <phoneticPr fontId="2"/>
  </si>
  <si>
    <t xml:space="preserve">    ｃ.  整備する住宅は、都市計画法（昭和43年法律第100号）第７条第１項に規定する市街化調整区域であって
　　   土砂災害警戒区域又は浸水想定区域（浸水想定高さ３ｍ以上の区域に限る。）に該当する区域外に存する</t>
    <phoneticPr fontId="2"/>
  </si>
  <si>
    <t>■整備する建築物について</t>
    <rPh sb="1" eb="3">
      <t>セイビ</t>
    </rPh>
    <rPh sb="5" eb="8">
      <t>ケンチクブツ</t>
    </rPh>
    <phoneticPr fontId="2"/>
  </si>
  <si>
    <t>用途</t>
    <rPh sb="0" eb="2">
      <t>ヨウト</t>
    </rPh>
    <phoneticPr fontId="2"/>
  </si>
  <si>
    <t>構造</t>
    <rPh sb="0" eb="2">
      <t>コウゾウ</t>
    </rPh>
    <phoneticPr fontId="2"/>
  </si>
  <si>
    <t>用途</t>
    <rPh sb="0" eb="2">
      <t>ヨウト</t>
    </rPh>
    <phoneticPr fontId="2"/>
  </si>
  <si>
    <t>構造</t>
    <rPh sb="0" eb="2">
      <t>コウゾウ</t>
    </rPh>
    <phoneticPr fontId="2"/>
  </si>
  <si>
    <t>建物所在地</t>
    <rPh sb="0" eb="2">
      <t>タテモノ</t>
    </rPh>
    <rPh sb="2" eb="5">
      <t>ショザイチ</t>
    </rPh>
    <phoneticPr fontId="2"/>
  </si>
  <si>
    <t>建築主</t>
    <rPh sb="0" eb="3">
      <t>ケンチクヌシ</t>
    </rPh>
    <phoneticPr fontId="2"/>
  </si>
  <si>
    <t>設計者</t>
    <rPh sb="0" eb="3">
      <t>セッケイシャ</t>
    </rPh>
    <phoneticPr fontId="2"/>
  </si>
  <si>
    <t>建築主</t>
    <rPh sb="0" eb="3">
      <t>ケンチクヌシ</t>
    </rPh>
    <phoneticPr fontId="2"/>
  </si>
  <si>
    <t>施工者</t>
    <rPh sb="0" eb="3">
      <t>セコウシャ</t>
    </rPh>
    <phoneticPr fontId="2"/>
  </si>
  <si>
    <t>着工日(予定)</t>
    <rPh sb="0" eb="3">
      <t>チャッコウビ</t>
    </rPh>
    <rPh sb="4" eb="6">
      <t>ヨテイ</t>
    </rPh>
    <phoneticPr fontId="2"/>
  </si>
  <si>
    <t>竣工日(予定)</t>
    <rPh sb="0" eb="3">
      <t>シュンコウビ</t>
    </rPh>
    <rPh sb="4" eb="6">
      <t>ヨテイ</t>
    </rPh>
    <phoneticPr fontId="2"/>
  </si>
  <si>
    <t>建物所在地</t>
    <rPh sb="0" eb="5">
      <t>タテモノショザイチ</t>
    </rPh>
    <phoneticPr fontId="2"/>
  </si>
  <si>
    <t>※担当者は本要件適合確認チェックシートの内容について責任を持つものとする。</t>
    <rPh sb="1" eb="4">
      <t>タントウシャ</t>
    </rPh>
    <phoneticPr fontId="2"/>
  </si>
  <si>
    <t>　担当者は、建築士の資格を有することを要件としないが、担当者が建築士で不正があった場合建築士法に基づき処分される</t>
    <rPh sb="1" eb="4">
      <t>タントウシャ</t>
    </rPh>
    <rPh sb="6" eb="9">
      <t>ケンチクシ</t>
    </rPh>
    <rPh sb="10" eb="12">
      <t>シカク</t>
    </rPh>
    <rPh sb="13" eb="14">
      <t>ユウ</t>
    </rPh>
    <rPh sb="19" eb="21">
      <t>ヨウケン</t>
    </rPh>
    <rPh sb="27" eb="30">
      <t>タントウシャ</t>
    </rPh>
    <rPh sb="31" eb="34">
      <t>ケンチクシ</t>
    </rPh>
    <rPh sb="35" eb="37">
      <t>フセイ</t>
    </rPh>
    <rPh sb="41" eb="43">
      <t>バアイ</t>
    </rPh>
    <phoneticPr fontId="2"/>
  </si>
  <si>
    <t>　場合があることに留意すること。</t>
    <phoneticPr fontId="2"/>
  </si>
  <si>
    <t>■整備する建築物</t>
    <rPh sb="1" eb="3">
      <t>セイビ</t>
    </rPh>
    <rPh sb="5" eb="8">
      <t>ケンチクブツ</t>
    </rPh>
    <phoneticPr fontId="2"/>
  </si>
  <si>
    <t>「その他」の場合のツール名を記載</t>
    <rPh sb="3" eb="4">
      <t>タ</t>
    </rPh>
    <rPh sb="6" eb="8">
      <t>バアイ</t>
    </rPh>
    <rPh sb="12" eb="13">
      <t>メイ</t>
    </rPh>
    <rPh sb="14" eb="16">
      <t>キサイ</t>
    </rPh>
    <phoneticPr fontId="2"/>
  </si>
  <si>
    <t>所属部署</t>
    <rPh sb="0" eb="2">
      <t>ショゾク</t>
    </rPh>
    <rPh sb="2" eb="4">
      <t>ブショ</t>
    </rPh>
    <phoneticPr fontId="2"/>
  </si>
  <si>
    <t>※LCA実施の場合は資格を有さない者も可</t>
    <rPh sb="4" eb="6">
      <t>ジッシ</t>
    </rPh>
    <rPh sb="7" eb="9">
      <t>バアイ</t>
    </rPh>
    <rPh sb="10" eb="12">
      <t>シカク</t>
    </rPh>
    <rPh sb="13" eb="14">
      <t>ユウ</t>
    </rPh>
    <rPh sb="17" eb="18">
      <t>モノ</t>
    </rPh>
    <rPh sb="19" eb="20">
      <t>カ</t>
    </rPh>
    <phoneticPr fontId="2"/>
  </si>
  <si>
    <t>①プロジェクト概要</t>
    <rPh sb="7" eb="9">
      <t>ガイヨウ</t>
    </rPh>
    <phoneticPr fontId="2"/>
  </si>
  <si>
    <t>②交付申請を行う者及び交付申請額の詳細</t>
    <rPh sb="1" eb="5">
      <t>コウフシンセイ</t>
    </rPh>
    <rPh sb="6" eb="7">
      <t>オコナ</t>
    </rPh>
    <rPh sb="8" eb="9">
      <t>シャ</t>
    </rPh>
    <rPh sb="9" eb="10">
      <t>オヨ</t>
    </rPh>
    <rPh sb="11" eb="13">
      <t>コウフ</t>
    </rPh>
    <rPh sb="13" eb="16">
      <t>シンセイガク</t>
    </rPh>
    <rPh sb="17" eb="19">
      <t>ショウサイ</t>
    </rPh>
    <phoneticPr fontId="2"/>
  </si>
  <si>
    <t>法人番号</t>
    <rPh sb="0" eb="4">
      <t>ホウジンバンゴウ</t>
    </rPh>
    <phoneticPr fontId="2"/>
  </si>
  <si>
    <t>所在地
(都道府県以下)</t>
    <rPh sb="0" eb="3">
      <t>ショザイチ</t>
    </rPh>
    <rPh sb="5" eb="9">
      <t>トドウフケン</t>
    </rPh>
    <rPh sb="9" eb="11">
      <t>イカ</t>
    </rPh>
    <phoneticPr fontId="2"/>
  </si>
  <si>
    <t>（所定様式１ー①）</t>
    <rPh sb="1" eb="5">
      <t>ショテイヨウシキ</t>
    </rPh>
    <phoneticPr fontId="2"/>
  </si>
  <si>
    <t>（所定様式１ー②）</t>
    <rPh sb="1" eb="3">
      <t>ショテイ</t>
    </rPh>
    <rPh sb="3" eb="5">
      <t>ヨウシキ</t>
    </rPh>
    <phoneticPr fontId="2"/>
  </si>
  <si>
    <t>４．作成するＢＩＭモデルの利用方法</t>
    <rPh sb="2" eb="4">
      <t>サクセイ</t>
    </rPh>
    <rPh sb="13" eb="15">
      <t>リヨウ</t>
    </rPh>
    <rPh sb="15" eb="17">
      <t>ホウホウ</t>
    </rPh>
    <phoneticPr fontId="2"/>
  </si>
  <si>
    <t>３．申請情報</t>
    <rPh sb="2" eb="6">
      <t>シンセイジョウホウ</t>
    </rPh>
    <phoneticPr fontId="2"/>
  </si>
  <si>
    <t>申請区分（自動入力）</t>
    <rPh sb="0" eb="4">
      <t>シンセイクブン</t>
    </rPh>
    <rPh sb="5" eb="9">
      <t>ジドウニュウリョク</t>
    </rPh>
    <phoneticPr fontId="2"/>
  </si>
  <si>
    <t>交付申請額（千円）（自動入力）</t>
    <rPh sb="0" eb="2">
      <t>コウフ</t>
    </rPh>
    <rPh sb="2" eb="5">
      <t>シンセイガク</t>
    </rPh>
    <rPh sb="6" eb="8">
      <t>センエン</t>
    </rPh>
    <rPh sb="10" eb="14">
      <t>ジドウニュウリョク</t>
    </rPh>
    <phoneticPr fontId="2"/>
  </si>
  <si>
    <t>制度拡充BIMモデラー</t>
    <rPh sb="0" eb="4">
      <t>セイドカクジュウ</t>
    </rPh>
    <phoneticPr fontId="2"/>
  </si>
  <si>
    <t>補助対象
事業費×1/2
1⃣</t>
    <rPh sb="0" eb="2">
      <t>ホジョ</t>
    </rPh>
    <rPh sb="2" eb="4">
      <t>タイショウ</t>
    </rPh>
    <rPh sb="5" eb="7">
      <t>ジギョウ</t>
    </rPh>
    <rPh sb="7" eb="8">
      <t>ヒ</t>
    </rPh>
    <phoneticPr fontId="2"/>
  </si>
  <si>
    <t>補助対象
事業費×1/1
2⃣</t>
    <rPh sb="0" eb="2">
      <t>ホジョ</t>
    </rPh>
    <rPh sb="2" eb="4">
      <t>タイショウ</t>
    </rPh>
    <rPh sb="5" eb="7">
      <t>ジギョウ</t>
    </rPh>
    <rPh sb="7" eb="8">
      <t>ヒ</t>
    </rPh>
    <phoneticPr fontId="2"/>
  </si>
  <si>
    <t>補助額計
1⃣＋2⃣</t>
    <rPh sb="0" eb="3">
      <t>ホジョガク</t>
    </rPh>
    <rPh sb="3" eb="4">
      <t>ケイ</t>
    </rPh>
    <phoneticPr fontId="2"/>
  </si>
  <si>
    <t>既存プロジェクト交付済み額</t>
    <rPh sb="0" eb="2">
      <t>キゾン</t>
    </rPh>
    <rPh sb="8" eb="11">
      <t>コウフズ</t>
    </rPh>
    <rPh sb="12" eb="13">
      <t>ガク</t>
    </rPh>
    <phoneticPr fontId="2"/>
  </si>
  <si>
    <t>計</t>
    <rPh sb="0" eb="1">
      <t>ケイ</t>
    </rPh>
    <phoneticPr fontId="2"/>
  </si>
  <si>
    <t>One Click LCA</t>
    <phoneticPr fontId="2"/>
  </si>
  <si>
    <t>(1)
ソフトウェア
利用費</t>
    <phoneticPr fontId="2"/>
  </si>
  <si>
    <t>(2)
ソフトウェア
利用関連費</t>
    <phoneticPr fontId="2"/>
  </si>
  <si>
    <t>(3)
CDE環境
構築・利用費</t>
    <phoneticPr fontId="2"/>
  </si>
  <si>
    <t>(4)
BIMコーディネーター人件費</t>
    <phoneticPr fontId="2"/>
  </si>
  <si>
    <t>(5 )
BIMマネジャー
人件費</t>
    <phoneticPr fontId="2"/>
  </si>
  <si>
    <t xml:space="preserve">(6)
BIM講習
実施費
</t>
    <phoneticPr fontId="2"/>
  </si>
  <si>
    <t>(7)BIMモデラー人件費</t>
    <rPh sb="10" eb="12">
      <t>ジンケン</t>
    </rPh>
    <rPh sb="12" eb="13">
      <t>ヒ</t>
    </rPh>
    <phoneticPr fontId="2"/>
  </si>
  <si>
    <t>(7)-①
導入初期のBIMモデル作成</t>
    <rPh sb="6" eb="8">
      <t>ドウニュウ</t>
    </rPh>
    <rPh sb="8" eb="10">
      <t>ショキ</t>
    </rPh>
    <rPh sb="17" eb="19">
      <t>サクセイ</t>
    </rPh>
    <phoneticPr fontId="2"/>
  </si>
  <si>
    <t>(7)ｰ②
高度な活用を図るためのBIMモデル作成</t>
    <rPh sb="6" eb="8">
      <t>コウド</t>
    </rPh>
    <rPh sb="9" eb="11">
      <t>カツヨウ</t>
    </rPh>
    <rPh sb="12" eb="13">
      <t>ハカ</t>
    </rPh>
    <rPh sb="23" eb="25">
      <t>サクセイ</t>
    </rPh>
    <phoneticPr fontId="2"/>
  </si>
  <si>
    <t>(7)-③
維持管理BIMモデル作成</t>
    <rPh sb="6" eb="10">
      <t>イジカンリ</t>
    </rPh>
    <rPh sb="16" eb="18">
      <t>サクセイ</t>
    </rPh>
    <phoneticPr fontId="2"/>
  </si>
  <si>
    <t xml:space="preserve">(７)ｰ④
BIMモデラー人件費(BIMマネジャー補佐)※施工のみ
</t>
    <rPh sb="13" eb="16">
      <t>ジンケンヒ</t>
    </rPh>
    <rPh sb="25" eb="27">
      <t>ホサ</t>
    </rPh>
    <rPh sb="29" eb="31">
      <t>セコウ</t>
    </rPh>
    <phoneticPr fontId="2"/>
  </si>
  <si>
    <t>(８)
LCA算定
に係る人件費</t>
    <rPh sb="7" eb="9">
      <t>サンテイ</t>
    </rPh>
    <rPh sb="11" eb="12">
      <t>カカ</t>
    </rPh>
    <rPh sb="13" eb="16">
      <t>ジンケンヒ</t>
    </rPh>
    <phoneticPr fontId="2"/>
  </si>
  <si>
    <t>(9)～(13)
CO2原単位
策定に係る人件費等</t>
    <rPh sb="12" eb="15">
      <t>ゲンタンイ</t>
    </rPh>
    <rPh sb="16" eb="18">
      <t>サクテイ</t>
    </rPh>
    <rPh sb="19" eb="20">
      <t>カカ</t>
    </rPh>
    <rPh sb="21" eb="24">
      <t>ジンケンヒ</t>
    </rPh>
    <rPh sb="24" eb="25">
      <t>トウ</t>
    </rPh>
    <phoneticPr fontId="2"/>
  </si>
  <si>
    <t>合計1/2＋既存プロジェクト交付済み額</t>
    <rPh sb="0" eb="2">
      <t>ゴウケイ</t>
    </rPh>
    <rPh sb="6" eb="8">
      <t>キゾン</t>
    </rPh>
    <rPh sb="14" eb="17">
      <t>コウフズ</t>
    </rPh>
    <rPh sb="18" eb="19">
      <t>ガク</t>
    </rPh>
    <phoneticPr fontId="2"/>
  </si>
  <si>
    <t>※各合計欄が赤く表示された場合には、補助限度額をご確認ください。合計1/2＋既存プロジェクト交付済額が赤く表示された場合も、補助限度額の超過となりますのでご注意ください。</t>
    <rPh sb="1" eb="2">
      <t>カク</t>
    </rPh>
    <rPh sb="2" eb="4">
      <t>ゴウケイ</t>
    </rPh>
    <rPh sb="4" eb="5">
      <t>ラン</t>
    </rPh>
    <rPh sb="6" eb="7">
      <t>アカ</t>
    </rPh>
    <rPh sb="8" eb="10">
      <t>ヒョウジ</t>
    </rPh>
    <rPh sb="13" eb="15">
      <t>バアイ</t>
    </rPh>
    <rPh sb="18" eb="20">
      <t>ホジョ</t>
    </rPh>
    <rPh sb="20" eb="22">
      <t>ゲンド</t>
    </rPh>
    <rPh sb="22" eb="23">
      <t>ガク</t>
    </rPh>
    <rPh sb="25" eb="27">
      <t>カクニン</t>
    </rPh>
    <rPh sb="32" eb="34">
      <t>ゴウケイ</t>
    </rPh>
    <rPh sb="38" eb="40">
      <t>キゾン</t>
    </rPh>
    <rPh sb="46" eb="49">
      <t>コウフスミ</t>
    </rPh>
    <rPh sb="49" eb="50">
      <t>ガク</t>
    </rPh>
    <rPh sb="51" eb="52">
      <t>アカ</t>
    </rPh>
    <rPh sb="53" eb="55">
      <t>ヒョウジ</t>
    </rPh>
    <rPh sb="58" eb="60">
      <t>バアイ</t>
    </rPh>
    <rPh sb="62" eb="67">
      <t>ホジョゲンドガク</t>
    </rPh>
    <rPh sb="68" eb="70">
      <t>チョウカ</t>
    </rPh>
    <rPh sb="78" eb="80">
      <t>チュウイ</t>
    </rPh>
    <phoneticPr fontId="2"/>
  </si>
  <si>
    <t>使用した算定ツールを選択</t>
    <rPh sb="0" eb="2">
      <t>シヨウ</t>
    </rPh>
    <rPh sb="4" eb="6">
      <t>サンテイ</t>
    </rPh>
    <rPh sb="10" eb="12">
      <t>センタク</t>
    </rPh>
    <phoneticPr fontId="2"/>
  </si>
  <si>
    <t>１）EPD又はCFP</t>
    <rPh sb="5" eb="6">
      <t>マタ</t>
    </rPh>
    <phoneticPr fontId="2"/>
  </si>
  <si>
    <t>２）CFP又はこれに準ずるもの</t>
    <rPh sb="5" eb="6">
      <t>マタ</t>
    </rPh>
    <rPh sb="10" eb="11">
      <t>ジュン</t>
    </rPh>
    <phoneticPr fontId="2"/>
  </si>
  <si>
    <t>３）PCR</t>
    <phoneticPr fontId="2"/>
  </si>
  <si>
    <t>４）PCR以外のCO2原単位算定ルール</t>
    <phoneticPr fontId="2"/>
  </si>
  <si>
    <t>⑩ 算定する建築物の用途（非住宅又は共同住宅）</t>
    <phoneticPr fontId="2"/>
  </si>
  <si>
    <t>■建築士又はLCA算定に係る要件適合を確認した担当者</t>
    <rPh sb="1" eb="4">
      <t>ケンチクシ</t>
    </rPh>
    <rPh sb="4" eb="5">
      <t>マタ</t>
    </rPh>
    <rPh sb="9" eb="11">
      <t>サンテイ</t>
    </rPh>
    <rPh sb="12" eb="13">
      <t>カカ</t>
    </rPh>
    <rPh sb="14" eb="18">
      <t>ヨウケンテキゴウ</t>
    </rPh>
    <rPh sb="19" eb="21">
      <t>カクニン</t>
    </rPh>
    <rPh sb="23" eb="26">
      <t>タントウシャ</t>
    </rPh>
    <phoneticPr fontId="2"/>
  </si>
  <si>
    <t>＊建築士資格を有さない場合は、記載不要です。</t>
    <rPh sb="1" eb="4">
      <t>ケンチクシ</t>
    </rPh>
    <rPh sb="4" eb="6">
      <t>シカク</t>
    </rPh>
    <rPh sb="7" eb="8">
      <t>ユウ</t>
    </rPh>
    <rPh sb="11" eb="13">
      <t>バアイ</t>
    </rPh>
    <rPh sb="15" eb="17">
      <t>キサイ</t>
    </rPh>
    <rPh sb="17" eb="19">
      <t>フヨウ</t>
    </rPh>
    <phoneticPr fontId="2"/>
  </si>
  <si>
    <t>新築</t>
    <rPh sb="0" eb="2">
      <t>シンチク</t>
    </rPh>
    <phoneticPr fontId="2"/>
  </si>
  <si>
    <t>増築</t>
    <rPh sb="0" eb="2">
      <t>ゾウチク</t>
    </rPh>
    <phoneticPr fontId="2"/>
  </si>
  <si>
    <t>改築</t>
    <rPh sb="0" eb="2">
      <t>カイチク</t>
    </rPh>
    <phoneticPr fontId="2"/>
  </si>
  <si>
    <t>改修</t>
    <rPh sb="0" eb="2">
      <t>カイシュウ</t>
    </rPh>
    <phoneticPr fontId="2"/>
  </si>
  <si>
    <t>戸建住宅</t>
    <rPh sb="0" eb="2">
      <t>コダ</t>
    </rPh>
    <rPh sb="2" eb="4">
      <t>ジュウタク</t>
    </rPh>
    <phoneticPr fontId="2"/>
  </si>
  <si>
    <t>共同住宅</t>
    <rPh sb="0" eb="4">
      <t>キョウドウジュウタク</t>
    </rPh>
    <phoneticPr fontId="2"/>
  </si>
  <si>
    <t>その他</t>
    <rPh sb="2" eb="3">
      <t>タ</t>
    </rPh>
    <phoneticPr fontId="2"/>
  </si>
  <si>
    <t>鉄筋コンクリート造</t>
    <rPh sb="0" eb="2">
      <t>テッキン</t>
    </rPh>
    <rPh sb="8" eb="9">
      <t>ゾウ</t>
    </rPh>
    <phoneticPr fontId="2"/>
  </si>
  <si>
    <t>鉄骨鉄筋コンクリート造</t>
    <rPh sb="0" eb="2">
      <t>テッコツ</t>
    </rPh>
    <rPh sb="2" eb="4">
      <t>テッキン</t>
    </rPh>
    <rPh sb="10" eb="11">
      <t>ゾウ</t>
    </rPh>
    <phoneticPr fontId="2"/>
  </si>
  <si>
    <t>木造</t>
    <rPh sb="0" eb="2">
      <t>モクゾウ</t>
    </rPh>
    <phoneticPr fontId="2"/>
  </si>
  <si>
    <t>重量鉄骨造</t>
    <rPh sb="0" eb="5">
      <t>ジュウリョウテッコツゾウ</t>
    </rPh>
    <phoneticPr fontId="2"/>
  </si>
  <si>
    <t>コンクリート充填鋼管構造</t>
    <rPh sb="6" eb="8">
      <t>ジュウテン</t>
    </rPh>
    <rPh sb="8" eb="10">
      <t>コウカン</t>
    </rPh>
    <rPh sb="10" eb="12">
      <t>コウゾウ</t>
    </rPh>
    <phoneticPr fontId="2"/>
  </si>
  <si>
    <t>軽量鉄骨増</t>
    <rPh sb="0" eb="2">
      <t>ケイリョウ</t>
    </rPh>
    <rPh sb="2" eb="5">
      <t>テッコツゾウ</t>
    </rPh>
    <phoneticPr fontId="2"/>
  </si>
  <si>
    <t>アルミ造</t>
    <rPh sb="3" eb="4">
      <t>ゾウ</t>
    </rPh>
    <phoneticPr fontId="2"/>
  </si>
  <si>
    <t>その他の用途を記載</t>
    <rPh sb="2" eb="3">
      <t>タ</t>
    </rPh>
    <rPh sb="4" eb="6">
      <t>ヨウト</t>
    </rPh>
    <rPh sb="7" eb="9">
      <t>キサイ</t>
    </rPh>
    <phoneticPr fontId="2"/>
  </si>
  <si>
    <t>その他の構造を記載</t>
    <rPh sb="2" eb="3">
      <t>タ</t>
    </rPh>
    <rPh sb="4" eb="6">
      <t>コウゾウ</t>
    </rPh>
    <rPh sb="7" eb="9">
      <t>キサイ</t>
    </rPh>
    <phoneticPr fontId="2"/>
  </si>
  <si>
    <t>補助対象経費</t>
    <rPh sb="0" eb="2">
      <t>ホジョ</t>
    </rPh>
    <rPh sb="2" eb="4">
      <t>タイショウ</t>
    </rPh>
    <rPh sb="4" eb="6">
      <t>ケイヒ</t>
    </rPh>
    <phoneticPr fontId="2"/>
  </si>
  <si>
    <t>補助対象経費</t>
    <rPh sb="0" eb="2">
      <t>ホジョ</t>
    </rPh>
    <rPh sb="2" eb="4">
      <t>タイショウ</t>
    </rPh>
    <rPh sb="4" eb="6">
      <t>ケイヒ</t>
    </rPh>
    <rPh sb="5" eb="6">
      <t>ヒ</t>
    </rPh>
    <phoneticPr fontId="2"/>
  </si>
  <si>
    <t>補助対象経費（千円）（自動入力）</t>
    <rPh sb="0" eb="4">
      <t>ホジョタイショウ</t>
    </rPh>
    <rPh sb="4" eb="6">
      <t>ケイヒ</t>
    </rPh>
    <rPh sb="7" eb="9">
      <t>センエン</t>
    </rPh>
    <rPh sb="11" eb="15">
      <t>ジドウニュウリョク</t>
    </rPh>
    <phoneticPr fontId="2"/>
  </si>
  <si>
    <t>同一事業者</t>
    <rPh sb="0" eb="2">
      <t>ドウイツ</t>
    </rPh>
    <rPh sb="2" eb="5">
      <t>ジギョウシャ</t>
    </rPh>
    <phoneticPr fontId="2"/>
  </si>
  <si>
    <t>LCA算定主体と他の事業者が連携して行う</t>
    <rPh sb="3" eb="7">
      <t>サンテイシュタイ</t>
    </rPh>
    <rPh sb="8" eb="9">
      <t>タ</t>
    </rPh>
    <rPh sb="10" eb="13">
      <t>ジギョウシャ</t>
    </rPh>
    <rPh sb="14" eb="16">
      <t>レンケイ</t>
    </rPh>
    <rPh sb="18" eb="19">
      <t>オコナ</t>
    </rPh>
    <phoneticPr fontId="2"/>
  </si>
  <si>
    <t>⑪ LCA算定結果を国土交通省等に報告すること</t>
    <rPh sb="5" eb="9">
      <t>サンテイケッカ</t>
    </rPh>
    <rPh sb="10" eb="16">
      <t>コクドコウツウショウトウ</t>
    </rPh>
    <rPh sb="17" eb="19">
      <t>ホウコク</t>
    </rPh>
    <phoneticPr fontId="2"/>
  </si>
  <si>
    <t>⑫ 国土交通省等の調査に協力すること</t>
    <rPh sb="2" eb="8">
      <t>コクドコウツウショウトウ</t>
    </rPh>
    <rPh sb="9" eb="11">
      <t>チョウサ</t>
    </rPh>
    <rPh sb="12" eb="14">
      <t>キョウリョク</t>
    </rPh>
    <phoneticPr fontId="2"/>
  </si>
  <si>
    <t>⑮ 策定したCO2原単位等を当該建築物のLCA算定に活用すること</t>
    <rPh sb="2" eb="4">
      <t>サクテイ</t>
    </rPh>
    <rPh sb="9" eb="12">
      <t>ゲンタンイ</t>
    </rPh>
    <rPh sb="12" eb="13">
      <t>トウ</t>
    </rPh>
    <rPh sb="14" eb="19">
      <t>トウガイケンチクブツ</t>
    </rPh>
    <rPh sb="23" eb="25">
      <t>サンテイ</t>
    </rPh>
    <rPh sb="26" eb="28">
      <t>カツヨウ</t>
    </rPh>
    <phoneticPr fontId="2"/>
  </si>
  <si>
    <t>⑯ 原則として、策定したCO2原単位等を公開すること</t>
    <rPh sb="2" eb="4">
      <t>ゲンソク</t>
    </rPh>
    <rPh sb="8" eb="10">
      <t>サクテイ</t>
    </rPh>
    <rPh sb="15" eb="18">
      <t>ゲンタンイ</t>
    </rPh>
    <rPh sb="18" eb="19">
      <t>トウ</t>
    </rPh>
    <rPh sb="20" eb="22">
      <t>コウカイ</t>
    </rPh>
    <phoneticPr fontId="2"/>
  </si>
  <si>
    <t>■チェックシート①</t>
    <phoneticPr fontId="2"/>
  </si>
  <si>
    <t>■チェックシート②</t>
    <phoneticPr fontId="2"/>
  </si>
  <si>
    <t>■チェックシート①（BIM活用)</t>
    <rPh sb="13" eb="15">
      <t>カツヨウ</t>
    </rPh>
    <phoneticPr fontId="2"/>
  </si>
  <si>
    <t>■チェックシート②（LCA実施)</t>
    <rPh sb="13" eb="15">
      <t>ジッシ</t>
    </rPh>
    <phoneticPr fontId="2"/>
  </si>
  <si>
    <t>※LCA算定に係る補助申請を行う事業者と他の事業者が連携し、CO2原単位当を策定する場合は、補助申請を行う事業者が他の事業者についても上記で該当する要件を確認した上で本様式を作成する。</t>
    <rPh sb="4" eb="6">
      <t>サンテイ</t>
    </rPh>
    <rPh sb="7" eb="8">
      <t>カカ</t>
    </rPh>
    <rPh sb="9" eb="13">
      <t>ホジョシンセイ</t>
    </rPh>
    <rPh sb="14" eb="15">
      <t>オコナ</t>
    </rPh>
    <rPh sb="16" eb="19">
      <t>ジギョウシャ</t>
    </rPh>
    <rPh sb="20" eb="21">
      <t>タ</t>
    </rPh>
    <rPh sb="22" eb="25">
      <t>ジギョウシャ</t>
    </rPh>
    <rPh sb="26" eb="28">
      <t>レンケイ</t>
    </rPh>
    <rPh sb="33" eb="36">
      <t>ゲンタンイ</t>
    </rPh>
    <rPh sb="36" eb="37">
      <t>トウ</t>
    </rPh>
    <rPh sb="38" eb="40">
      <t>サクテイ</t>
    </rPh>
    <rPh sb="42" eb="44">
      <t>バアイ</t>
    </rPh>
    <rPh sb="57" eb="58">
      <t>タ</t>
    </rPh>
    <rPh sb="59" eb="62">
      <t>ジギョウシャ</t>
    </rPh>
    <rPh sb="67" eb="69">
      <t>ジョウキ</t>
    </rPh>
    <rPh sb="70" eb="72">
      <t>ガイトウ</t>
    </rPh>
    <rPh sb="74" eb="76">
      <t>ヨウケン</t>
    </rPh>
    <rPh sb="77" eb="79">
      <t>カクニン</t>
    </rPh>
    <rPh sb="81" eb="82">
      <t>ウエ</t>
    </rPh>
    <rPh sb="83" eb="86">
      <t>ホンヨウシキ</t>
    </rPh>
    <rPh sb="87" eb="89">
      <t>サクセイ</t>
    </rPh>
    <phoneticPr fontId="2"/>
  </si>
  <si>
    <t>※LCA算定に係る補助申請を行う事業者と他の事業者が連携し、CO2原単位等を策定する場合は、補助申請を行う事業者が他の事業者についても上記で該当する要件を確認した上で本様式を作成する。</t>
    <rPh sb="4" eb="6">
      <t>サンテイ</t>
    </rPh>
    <rPh sb="7" eb="8">
      <t>カカ</t>
    </rPh>
    <rPh sb="9" eb="13">
      <t>ホジョシンセイ</t>
    </rPh>
    <rPh sb="14" eb="15">
      <t>オコナ</t>
    </rPh>
    <rPh sb="16" eb="19">
      <t>ジギョウシャ</t>
    </rPh>
    <rPh sb="20" eb="21">
      <t>タ</t>
    </rPh>
    <rPh sb="22" eb="25">
      <t>ジギョウシャ</t>
    </rPh>
    <rPh sb="26" eb="28">
      <t>レンケイ</t>
    </rPh>
    <rPh sb="33" eb="36">
      <t>ゲンタンイ</t>
    </rPh>
    <rPh sb="36" eb="37">
      <t>トウ</t>
    </rPh>
    <rPh sb="38" eb="40">
      <t>サクテイ</t>
    </rPh>
    <rPh sb="42" eb="44">
      <t>バアイ</t>
    </rPh>
    <rPh sb="57" eb="58">
      <t>タ</t>
    </rPh>
    <rPh sb="59" eb="62">
      <t>ジギョウシャ</t>
    </rPh>
    <rPh sb="67" eb="69">
      <t>ジョウキ</t>
    </rPh>
    <rPh sb="70" eb="72">
      <t>ガイトウ</t>
    </rPh>
    <rPh sb="74" eb="76">
      <t>ヨウケン</t>
    </rPh>
    <rPh sb="77" eb="79">
      <t>カクニン</t>
    </rPh>
    <rPh sb="81" eb="82">
      <t>ウエ</t>
    </rPh>
    <rPh sb="83" eb="86">
      <t>ホンヨウシキ</t>
    </rPh>
    <rPh sb="87" eb="89">
      <t>サクセイ</t>
    </rPh>
    <phoneticPr fontId="2"/>
  </si>
  <si>
    <t>LCA算定主体となる事業者と他の事業者が連携して行う</t>
    <rPh sb="3" eb="7">
      <t>サンテイシュタイ</t>
    </rPh>
    <rPh sb="10" eb="13">
      <t>ジギョウシャ</t>
    </rPh>
    <rPh sb="14" eb="15">
      <t>タ</t>
    </rPh>
    <rPh sb="16" eb="19">
      <t>ジギョウシャ</t>
    </rPh>
    <rPh sb="20" eb="22">
      <t>レンケイ</t>
    </rPh>
    <rPh sb="24" eb="25">
      <t>オコナ</t>
    </rPh>
    <phoneticPr fontId="2"/>
  </si>
  <si>
    <t>交付申請を行う
事業者名</t>
    <rPh sb="0" eb="4">
      <t>コウフシンセイ</t>
    </rPh>
    <rPh sb="5" eb="6">
      <t>オコナ</t>
    </rPh>
    <rPh sb="8" eb="11">
      <t>ジギョウシャ</t>
    </rPh>
    <rPh sb="11" eb="12">
      <t>メイ</t>
    </rPh>
    <phoneticPr fontId="2"/>
  </si>
  <si>
    <t>代表事業者登録・申請日</t>
    <rPh sb="8" eb="10">
      <t>シンセイ</t>
    </rPh>
    <rPh sb="10" eb="11">
      <t>ビ</t>
    </rPh>
    <phoneticPr fontId="2"/>
  </si>
  <si>
    <t>③要件適合確認チェックシート(BIM活用型)</t>
    <rPh sb="1" eb="3">
      <t>ヨウケン</t>
    </rPh>
    <rPh sb="3" eb="5">
      <t>テキゴウ</t>
    </rPh>
    <rPh sb="5" eb="7">
      <t>カクニン</t>
    </rPh>
    <rPh sb="18" eb="21">
      <t>カツヨウガタ</t>
    </rPh>
    <phoneticPr fontId="2"/>
  </si>
  <si>
    <r>
      <t>① 敷地に接する道路の中心線以内の地区面積が1,000㎡以上である</t>
    </r>
    <r>
      <rPr>
        <b/>
        <u/>
        <sz val="11"/>
        <rFont val="游ゴシック"/>
        <family val="3"/>
        <charset val="128"/>
        <scheme val="minor"/>
      </rPr>
      <t>（大規模プロジェクトのみの要件）</t>
    </r>
    <rPh sb="34" eb="37">
      <t>ダイキボ</t>
    </rPh>
    <rPh sb="46" eb="48">
      <t>ヨウケン</t>
    </rPh>
    <phoneticPr fontId="2"/>
  </si>
  <si>
    <r>
      <t>② 延べ面積が1,000㎡以上である</t>
    </r>
    <r>
      <rPr>
        <b/>
        <u/>
        <sz val="11"/>
        <rFont val="游ゴシック"/>
        <family val="3"/>
        <charset val="128"/>
        <scheme val="minor"/>
      </rPr>
      <t>（大規模プロジェクトのみの要件）</t>
    </r>
    <phoneticPr fontId="2"/>
  </si>
  <si>
    <r>
      <t>③ 地階を除く階数が３以上である</t>
    </r>
    <r>
      <rPr>
        <b/>
        <u/>
        <sz val="11"/>
        <rFont val="游ゴシック"/>
        <family val="3"/>
        <charset val="128"/>
        <scheme val="minor"/>
      </rPr>
      <t>（大規模プロジェクトのみの要件）</t>
    </r>
    <phoneticPr fontId="2"/>
  </si>
  <si>
    <t>⑦　①②③に該当する大規模プロジェクトにおいては、BIM モデルの活用により業務の効率化又は高度化に資するものとして国土交通省が定める利用方法を選択する。</t>
    <rPh sb="6" eb="8">
      <t>ガイトウ</t>
    </rPh>
    <rPh sb="10" eb="13">
      <t>ダイキボ</t>
    </rPh>
    <rPh sb="72" eb="74">
      <t>センタク</t>
    </rPh>
    <phoneticPr fontId="2"/>
  </si>
  <si>
    <r>
      <t xml:space="preserve">⑧ LCAの算定に使用するツールは、資材製造段階、施工段階、使用段階（資材関連）、使用段階（光熱水関連）、解体段階の5つの区分に分けた形でライフサイクルカーボンを算定可能で、算定に当たり一次データ及び統計値から数量が得られない場合等は、合理的なシナリオのもとで算定可能なものとなっている。※
</t>
    </r>
    <r>
      <rPr>
        <sz val="11"/>
        <rFont val="游ゴシック"/>
        <family val="3"/>
        <charset val="128"/>
        <scheme val="minor"/>
      </rPr>
      <t>※J-CAT（建築物ホールライフカーボン算定ツール）による算定の場合は、標準算定法又は詳細算定法のいずれかとする。また、標準算定法による算定よりも、詳細算定法による算定を推奨する。</t>
    </r>
    <phoneticPr fontId="2"/>
  </si>
  <si>
    <r>
      <t xml:space="preserve">⑨ LCAの算定を行う時点※
</t>
    </r>
    <r>
      <rPr>
        <sz val="11"/>
        <rFont val="游ゴシック"/>
        <family val="3"/>
        <charset val="128"/>
        <scheme val="minor"/>
      </rPr>
      <t>※基本設計完了時又は実施設計完了時（着工時）の算定よりも、竣工時の算定を推奨する。</t>
    </r>
    <phoneticPr fontId="2"/>
  </si>
  <si>
    <r>
      <t>⑬ LCA算定とあわせて、算定に必要なCO2原単位等を策定する補助対象事業者は、LCA算定に係る補助申請を行う事業者と同一である</t>
    </r>
    <r>
      <rPr>
        <b/>
        <vertAlign val="superscript"/>
        <sz val="11"/>
        <rFont val="游ゴシック"/>
        <family val="3"/>
        <charset val="128"/>
        <scheme val="minor"/>
      </rPr>
      <t>※</t>
    </r>
    <r>
      <rPr>
        <sz val="11"/>
        <rFont val="游ゴシック"/>
        <family val="3"/>
        <charset val="128"/>
        <scheme val="minor"/>
      </rPr>
      <t xml:space="preserve">
※　LCA算定に係る補助申請を行う事業者と他の事業者が連携し、CO2原単位等を策定することも可能。</t>
    </r>
    <rPh sb="59" eb="61">
      <t>ドウイツ</t>
    </rPh>
    <phoneticPr fontId="2"/>
  </si>
  <si>
    <r>
      <t xml:space="preserve">⑭ CO2原単位等※を策定する場合に対象とする建材・設備に係る原単位等は、以下のいずれかとなっている。
</t>
    </r>
    <r>
      <rPr>
        <sz val="11"/>
        <rFont val="游ゴシック"/>
        <family val="3"/>
        <charset val="128"/>
        <scheme val="minor"/>
      </rPr>
      <t>１）EPD（Environmental Product Declaration）又はCFP（カーボンフットプリント）（いずれもISO14025に基づく第三者検証を経るものに限る。）
２）CFP（カーボンフットプリント　ガイドライン（経産省・環境省）又はこれに準ずるものとして業界団体の作成した算定ルールに基づき算定するもので、第三者の検証を受けないもの）
３）PCR（Product Category Rule）（ISO14025に準拠し策定されるものに限る。）
４）PCR以外のCO2原単位算定ルール（CO2原単位の算定に当たり、業界団体が策定する一連の規則、要求事項をまとめたもの）</t>
    </r>
    <rPh sb="15" eb="17">
      <t>バアイ</t>
    </rPh>
    <phoneticPr fontId="2"/>
  </si>
  <si>
    <r>
      <rPr>
        <sz val="16"/>
        <rFont val="游ゴシック"/>
        <family val="3"/>
        <charset val="128"/>
        <scheme val="minor"/>
      </rPr>
      <t>④</t>
    </r>
    <r>
      <rPr>
        <b/>
        <sz val="16"/>
        <rFont val="游ゴシック"/>
        <family val="3"/>
        <charset val="128"/>
        <scheme val="minor"/>
      </rPr>
      <t>要件適合確認チェックシート(LCA実施型)</t>
    </r>
    <rPh sb="1" eb="3">
      <t>ヨウケン</t>
    </rPh>
    <rPh sb="3" eb="5">
      <t>テキゴウ</t>
    </rPh>
    <rPh sb="5" eb="7">
      <t>カクニン</t>
    </rPh>
    <rPh sb="18" eb="20">
      <t>ジッシ</t>
    </rPh>
    <rPh sb="20" eb="21">
      <t>ガタ</t>
    </rPh>
    <phoneticPr fontId="2"/>
  </si>
  <si>
    <r>
      <t>建築士資格</t>
    </r>
    <r>
      <rPr>
        <b/>
        <vertAlign val="superscript"/>
        <sz val="11"/>
        <rFont val="游ゴシック"/>
        <family val="3"/>
        <charset val="128"/>
        <scheme val="minor"/>
      </rPr>
      <t>＊</t>
    </r>
    <rPh sb="0" eb="5">
      <t>ケンチクシシカク</t>
    </rPh>
    <phoneticPr fontId="2"/>
  </si>
  <si>
    <r>
      <t>登録番号</t>
    </r>
    <r>
      <rPr>
        <b/>
        <vertAlign val="superscript"/>
        <sz val="11"/>
        <rFont val="游ゴシック"/>
        <family val="3"/>
        <charset val="128"/>
        <scheme val="minor"/>
      </rPr>
      <t>＊</t>
    </r>
    <rPh sb="0" eb="4">
      <t>トウロクバンゴウ</t>
    </rPh>
    <phoneticPr fontId="2"/>
  </si>
  <si>
    <r>
      <t>所属会社</t>
    </r>
    <r>
      <rPr>
        <b/>
        <strike/>
        <sz val="11"/>
        <rFont val="游ゴシック"/>
        <family val="3"/>
        <charset val="128"/>
        <scheme val="minor"/>
      </rPr>
      <t>(</t>
    </r>
    <r>
      <rPr>
        <b/>
        <sz val="11"/>
        <rFont val="游ゴシック"/>
        <family val="3"/>
        <charset val="128"/>
        <scheme val="minor"/>
      </rPr>
      <t>又は建築士事務所</t>
    </r>
    <r>
      <rPr>
        <b/>
        <strike/>
        <sz val="11"/>
        <rFont val="游ゴシック"/>
        <family val="3"/>
        <charset val="128"/>
        <scheme val="minor"/>
      </rPr>
      <t>)</t>
    </r>
    <rPh sb="0" eb="2">
      <t>ショゾク</t>
    </rPh>
    <rPh sb="2" eb="4">
      <t>カイシャ</t>
    </rPh>
    <rPh sb="4" eb="5">
      <t>マタ</t>
    </rPh>
    <rPh sb="5" eb="6">
      <t>マタ</t>
    </rPh>
    <rPh sb="8" eb="14">
      <t>ケンチクシジムショ</t>
    </rPh>
    <phoneticPr fontId="2"/>
  </si>
  <si>
    <t>①
 　a．整備する住宅は、原則として土砂災害特別警戒区域外又は土砂災害に係る災害危険区域外に存する</t>
    <phoneticPr fontId="2"/>
  </si>
  <si>
    <t>工事種別</t>
    <rPh sb="0" eb="4">
      <t>コウジシュベツ</t>
    </rPh>
    <phoneticPr fontId="2"/>
  </si>
  <si>
    <t>①プロジェクト概要</t>
  </si>
  <si>
    <t>②交付申請者及び申請額の詳細</t>
  </si>
  <si>
    <t>③要件適合確認チェックシート(BIM活用型)</t>
  </si>
  <si>
    <t>④要件適合確認チェックシート(LCA実施型)</t>
  </si>
  <si>
    <t>その他の用途を記載</t>
  </si>
  <si>
    <t>建築主</t>
  </si>
  <si>
    <t>設計者</t>
  </si>
  <si>
    <t>施工者</t>
  </si>
  <si>
    <t>用途</t>
  </si>
  <si>
    <t>用途その他</t>
    <rPh sb="0" eb="2">
      <t>ヨウト</t>
    </rPh>
    <rPh sb="4" eb="5">
      <t>タ</t>
    </rPh>
    <phoneticPr fontId="2"/>
  </si>
  <si>
    <t>構造</t>
    <rPh sb="0" eb="2">
      <t>コウゾウ</t>
    </rPh>
    <phoneticPr fontId="2"/>
  </si>
  <si>
    <t>構造その他</t>
    <rPh sb="0" eb="2">
      <t>コウゾウ</t>
    </rPh>
    <rPh sb="4" eb="5">
      <t>タ</t>
    </rPh>
    <phoneticPr fontId="2"/>
  </si>
  <si>
    <t>着工日(予定)</t>
  </si>
  <si>
    <t>竣工日(予定)</t>
  </si>
  <si>
    <t>工事種別</t>
    <phoneticPr fontId="2"/>
  </si>
  <si>
    <t>地区面積（㎡）</t>
  </si>
  <si>
    <t>延べ面積（㎡）</t>
  </si>
  <si>
    <t>地階を除く階数</t>
  </si>
  <si>
    <t>申請区分（自動入力）</t>
  </si>
  <si>
    <t>大規模・中小</t>
    <phoneticPr fontId="2"/>
  </si>
  <si>
    <t>補助対象経費</t>
  </si>
  <si>
    <t>交付申請額</t>
  </si>
  <si>
    <t>申請区分1</t>
  </si>
  <si>
    <t>交付申請を行う者の名称1</t>
  </si>
  <si>
    <t>変更前費用計上1</t>
  </si>
  <si>
    <t>変更後設計・施工の区分1</t>
  </si>
  <si>
    <t>変更後費用計上1</t>
  </si>
  <si>
    <t>変更前事業開始日1</t>
  </si>
  <si>
    <t>変更前事業完了日1</t>
  </si>
  <si>
    <t>変更後事業開始日1</t>
  </si>
  <si>
    <t>変更後事業完了日1</t>
  </si>
  <si>
    <t>代表者役職1</t>
    <rPh sb="0" eb="3">
      <t>ダイヒョウシャ</t>
    </rPh>
    <rPh sb="3" eb="5">
      <t>ヤクショク</t>
    </rPh>
    <phoneticPr fontId="2"/>
  </si>
  <si>
    <t>代表者氏名1</t>
    <rPh sb="0" eb="3">
      <t>ダイヒョウシャ</t>
    </rPh>
    <rPh sb="3" eb="5">
      <t>シメイ</t>
    </rPh>
    <phoneticPr fontId="2"/>
  </si>
  <si>
    <t>担当者部署1</t>
    <rPh sb="0" eb="3">
      <t>タントウシャ</t>
    </rPh>
    <rPh sb="3" eb="5">
      <t>ブショ</t>
    </rPh>
    <phoneticPr fontId="2"/>
  </si>
  <si>
    <t>担当者役職1</t>
    <rPh sb="0" eb="3">
      <t>タントウシャ</t>
    </rPh>
    <rPh sb="3" eb="5">
      <t>ヤクショク</t>
    </rPh>
    <phoneticPr fontId="2"/>
  </si>
  <si>
    <t>担当者氏名1</t>
    <rPh sb="0" eb="3">
      <t>タントウシャ</t>
    </rPh>
    <rPh sb="3" eb="5">
      <t>シメイ</t>
    </rPh>
    <phoneticPr fontId="2"/>
  </si>
  <si>
    <t>担当者電話番号1</t>
    <rPh sb="0" eb="3">
      <t>タントウシャ</t>
    </rPh>
    <rPh sb="3" eb="7">
      <t>デンワバンゴウ</t>
    </rPh>
    <phoneticPr fontId="2"/>
  </si>
  <si>
    <t>担当者メールアドレス1</t>
    <rPh sb="0" eb="3">
      <t>タントウシャ</t>
    </rPh>
    <phoneticPr fontId="2"/>
  </si>
  <si>
    <t>変更前ソフトウェア利用費1</t>
    <rPh sb="9" eb="12">
      <t>リヨウヒ</t>
    </rPh>
    <phoneticPr fontId="2"/>
  </si>
  <si>
    <t>変更前ソフトウェア利用関連費1</t>
    <rPh sb="9" eb="11">
      <t>リヨウ</t>
    </rPh>
    <rPh sb="11" eb="13">
      <t>カンレン</t>
    </rPh>
    <rPh sb="13" eb="14">
      <t>ヒ</t>
    </rPh>
    <phoneticPr fontId="2"/>
  </si>
  <si>
    <t>変更前ＣＤＥ環境構築・利用費1</t>
  </si>
  <si>
    <t>変更前ＢＩＭコーディネーター人件費1</t>
  </si>
  <si>
    <t>変更前ＢＩＭマネジャー人件費1</t>
  </si>
  <si>
    <t>変更前ＢＩＭ講習実施費1</t>
  </si>
  <si>
    <t>変更前ＢＩＭモデラー人件費1</t>
  </si>
  <si>
    <t>変更前設計費小計1</t>
    <rPh sb="3" eb="6">
      <t>セッケイヒ</t>
    </rPh>
    <rPh sb="6" eb="8">
      <t>ショウケイ</t>
    </rPh>
    <phoneticPr fontId="2"/>
  </si>
  <si>
    <t>変更前建設工事費小計1</t>
    <rPh sb="3" eb="5">
      <t>ケンセツ</t>
    </rPh>
    <rPh sb="5" eb="7">
      <t>コウジ</t>
    </rPh>
    <rPh sb="7" eb="8">
      <t>ヒ</t>
    </rPh>
    <rPh sb="8" eb="10">
      <t>ショウケイ</t>
    </rPh>
    <phoneticPr fontId="2"/>
  </si>
  <si>
    <t>変更前小計1</t>
    <rPh sb="3" eb="5">
      <t>ショウケイ</t>
    </rPh>
    <phoneticPr fontId="2"/>
  </si>
  <si>
    <t>法人番号1</t>
    <rPh sb="0" eb="4">
      <t>ホウジンバンゴウ</t>
    </rPh>
    <phoneticPr fontId="2"/>
  </si>
  <si>
    <t>申請者_所在地_都道府県1</t>
    <rPh sb="0" eb="3">
      <t>シンセイシャ</t>
    </rPh>
    <rPh sb="4" eb="7">
      <t>ショザイチ</t>
    </rPh>
    <rPh sb="8" eb="12">
      <t>トドウフケン</t>
    </rPh>
    <phoneticPr fontId="2"/>
  </si>
  <si>
    <t>申請者_所在地_以下1</t>
    <rPh sb="0" eb="3">
      <t>シンセイシャ</t>
    </rPh>
    <rPh sb="4" eb="7">
      <t>ショザイチ</t>
    </rPh>
    <rPh sb="8" eb="10">
      <t>イカ</t>
    </rPh>
    <phoneticPr fontId="2"/>
  </si>
  <si>
    <t>従業員数1</t>
    <rPh sb="0" eb="4">
      <t>ジュウギョウインスウ</t>
    </rPh>
    <phoneticPr fontId="2"/>
  </si>
  <si>
    <t>変更前設計・施工の区分1</t>
    <phoneticPr fontId="2"/>
  </si>
  <si>
    <t>変更前導入初期のBIMモデル作成1</t>
    <rPh sb="0" eb="3">
      <t>ヘンコウマエ</t>
    </rPh>
    <phoneticPr fontId="2"/>
  </si>
  <si>
    <t>変更前高度な活用を図るためのBIMモデル作成1</t>
    <phoneticPr fontId="2"/>
  </si>
  <si>
    <t>変更前維持管理BIMモデル作成1</t>
    <phoneticPr fontId="2"/>
  </si>
  <si>
    <t>変更前制度拡充BIMモデラー計1</t>
    <rPh sb="14" eb="15">
      <t>ケイ</t>
    </rPh>
    <phoneticPr fontId="2"/>
  </si>
  <si>
    <t>変更前補助対象事業費1</t>
    <phoneticPr fontId="2"/>
  </si>
  <si>
    <t>変更前LCA算定に係る人件費1</t>
    <phoneticPr fontId="2"/>
  </si>
  <si>
    <t>変更前CO2原単位策定に係る人件費等1</t>
    <phoneticPr fontId="2"/>
  </si>
  <si>
    <t>変更前LCA小計1</t>
    <rPh sb="6" eb="8">
      <t>ショウケイ</t>
    </rPh>
    <phoneticPr fontId="2"/>
  </si>
  <si>
    <t>変更前補助額計1</t>
    <phoneticPr fontId="2"/>
  </si>
  <si>
    <t>変更後ソフトウェア利用費1</t>
    <rPh sb="9" eb="12">
      <t>リヨウヒ</t>
    </rPh>
    <phoneticPr fontId="2"/>
  </si>
  <si>
    <t>変更後ソフトウェア利用関連費1</t>
    <rPh sb="9" eb="11">
      <t>リヨウ</t>
    </rPh>
    <rPh sb="11" eb="13">
      <t>カンレン</t>
    </rPh>
    <rPh sb="13" eb="14">
      <t>ヒ</t>
    </rPh>
    <phoneticPr fontId="2"/>
  </si>
  <si>
    <t>変更後ＣＤＥ環境構築・利用費1</t>
  </si>
  <si>
    <t>変更後ＢＩＭコーディネーター人件費1</t>
  </si>
  <si>
    <t>変更後ＢＩＭマネジャー人件費1</t>
  </si>
  <si>
    <t>変更後ＢＩＭ講習実施費1</t>
  </si>
  <si>
    <t>変更後ＢＩＭモデラー人件費1</t>
  </si>
  <si>
    <t>変更後設計費小計1</t>
    <rPh sb="3" eb="6">
      <t>セッケイヒ</t>
    </rPh>
    <rPh sb="6" eb="8">
      <t>ショウケイ</t>
    </rPh>
    <phoneticPr fontId="2"/>
  </si>
  <si>
    <t>変更後建設工事費小計1</t>
    <rPh sb="3" eb="5">
      <t>ケンセツ</t>
    </rPh>
    <rPh sb="5" eb="7">
      <t>コウジ</t>
    </rPh>
    <rPh sb="7" eb="8">
      <t>ヒ</t>
    </rPh>
    <rPh sb="8" eb="10">
      <t>ショウケイ</t>
    </rPh>
    <phoneticPr fontId="2"/>
  </si>
  <si>
    <t>変更後小計1</t>
    <rPh sb="3" eb="5">
      <t>ショウケイ</t>
    </rPh>
    <phoneticPr fontId="2"/>
  </si>
  <si>
    <t>変更後導入初期のBIMモデル作成1</t>
  </si>
  <si>
    <t>変更後高度な活用を図るためのBIMモデル作成1</t>
  </si>
  <si>
    <t>変更後維持管理BIMモデル作成1</t>
  </si>
  <si>
    <t>変更後制度拡充BIMモデラー計1</t>
    <rPh sb="14" eb="15">
      <t>ケイ</t>
    </rPh>
    <phoneticPr fontId="2"/>
  </si>
  <si>
    <t>既存交付額_設計費</t>
    <rPh sb="0" eb="5">
      <t>キソンコウフガク</t>
    </rPh>
    <rPh sb="6" eb="8">
      <t>セッケイ</t>
    </rPh>
    <rPh sb="8" eb="9">
      <t>ヒ</t>
    </rPh>
    <phoneticPr fontId="2"/>
  </si>
  <si>
    <t>既存交付額_建築工事費</t>
    <rPh sb="0" eb="5">
      <t>キソンコウフガク</t>
    </rPh>
    <rPh sb="6" eb="8">
      <t>ケンチク</t>
    </rPh>
    <rPh sb="8" eb="11">
      <t>コウジヒ</t>
    </rPh>
    <phoneticPr fontId="2"/>
  </si>
  <si>
    <t>変更後補助対象事業費1</t>
  </si>
  <si>
    <t>変更後LCA算定に係る人件費1</t>
  </si>
  <si>
    <t>変更後CO2原単位策定に係る人件費等1</t>
  </si>
  <si>
    <t>変更後LCA小計1</t>
    <rPh sb="6" eb="8">
      <t>ショウケイ</t>
    </rPh>
    <phoneticPr fontId="2"/>
  </si>
  <si>
    <t>変更後補助額計1</t>
  </si>
  <si>
    <t>申請区分2</t>
  </si>
  <si>
    <t>交付申請を行う者の名称2</t>
  </si>
  <si>
    <t>法人番号2</t>
    <rPh sb="0" eb="4">
      <t>ホウジンバンゴウ</t>
    </rPh>
    <phoneticPr fontId="2"/>
  </si>
  <si>
    <t>申請者_所在地_都道府県2</t>
    <rPh sb="0" eb="3">
      <t>シンセイシャ</t>
    </rPh>
    <rPh sb="4" eb="7">
      <t>ショザイチ</t>
    </rPh>
    <rPh sb="8" eb="12">
      <t>トドウフケン</t>
    </rPh>
    <phoneticPr fontId="2"/>
  </si>
  <si>
    <t>申請者_所在地_以下2</t>
    <rPh sb="0" eb="3">
      <t>シンセイシャ</t>
    </rPh>
    <rPh sb="4" eb="7">
      <t>ショザイチ</t>
    </rPh>
    <rPh sb="8" eb="10">
      <t>イカ</t>
    </rPh>
    <phoneticPr fontId="2"/>
  </si>
  <si>
    <t>従業員数2</t>
    <rPh sb="0" eb="4">
      <t>ジュウギョウインスウ</t>
    </rPh>
    <phoneticPr fontId="2"/>
  </si>
  <si>
    <t>変更前費用計上2</t>
  </si>
  <si>
    <t>変更後設計・施工の区分2</t>
  </si>
  <si>
    <t>変更後費用計上2</t>
  </si>
  <si>
    <t>変更前事業開始日2</t>
  </si>
  <si>
    <t>変更前事業完了日2</t>
  </si>
  <si>
    <t>変更後事業開始日2</t>
  </si>
  <si>
    <t>変更後事業完了日2</t>
  </si>
  <si>
    <t>代表者役職2</t>
    <rPh sb="0" eb="3">
      <t>ダイヒョウシャ</t>
    </rPh>
    <rPh sb="3" eb="5">
      <t>ヤクショク</t>
    </rPh>
    <phoneticPr fontId="2"/>
  </si>
  <si>
    <t>代表者氏名2</t>
    <rPh sb="0" eb="3">
      <t>ダイヒョウシャ</t>
    </rPh>
    <rPh sb="3" eb="5">
      <t>シメイ</t>
    </rPh>
    <phoneticPr fontId="2"/>
  </si>
  <si>
    <t>担当者部署2</t>
    <rPh sb="0" eb="3">
      <t>タントウシャ</t>
    </rPh>
    <rPh sb="3" eb="5">
      <t>ブショ</t>
    </rPh>
    <phoneticPr fontId="2"/>
  </si>
  <si>
    <t>担当者役職2</t>
    <rPh sb="0" eb="3">
      <t>タントウシャ</t>
    </rPh>
    <rPh sb="3" eb="5">
      <t>ヤクショク</t>
    </rPh>
    <phoneticPr fontId="2"/>
  </si>
  <si>
    <t>担当者氏名2</t>
    <rPh sb="0" eb="3">
      <t>タントウシャ</t>
    </rPh>
    <rPh sb="3" eb="5">
      <t>シメイ</t>
    </rPh>
    <phoneticPr fontId="2"/>
  </si>
  <si>
    <t>担当者電話番号2</t>
    <rPh sb="0" eb="3">
      <t>タントウシャ</t>
    </rPh>
    <rPh sb="3" eb="7">
      <t>デンワバンゴウ</t>
    </rPh>
    <phoneticPr fontId="2"/>
  </si>
  <si>
    <t>担当者メールアドレス2</t>
    <rPh sb="0" eb="3">
      <t>タントウシャ</t>
    </rPh>
    <phoneticPr fontId="2"/>
  </si>
  <si>
    <t>変更前ソフトウェア利用費2</t>
    <rPh sb="9" eb="12">
      <t>リヨウヒ</t>
    </rPh>
    <phoneticPr fontId="2"/>
  </si>
  <si>
    <t>変更前ソフトウェア利用関連費2</t>
    <rPh sb="9" eb="11">
      <t>リヨウ</t>
    </rPh>
    <rPh sb="11" eb="13">
      <t>カンレン</t>
    </rPh>
    <rPh sb="13" eb="14">
      <t>ヒ</t>
    </rPh>
    <phoneticPr fontId="2"/>
  </si>
  <si>
    <t>変更前ＣＤＥ環境構築・利用費2</t>
  </si>
  <si>
    <t>変更前ＢＩＭコーディネーター人件費2</t>
  </si>
  <si>
    <t>変更前ＢＩＭマネジャー人件費2</t>
  </si>
  <si>
    <t>変更前ＢＩＭ講習実施費2</t>
  </si>
  <si>
    <t>変更前導入初期のBIMモデル作成2</t>
    <rPh sb="0" eb="3">
      <t>ヘンコウマエ</t>
    </rPh>
    <phoneticPr fontId="2"/>
  </si>
  <si>
    <t>変更前制度拡充BIMモデラー計2</t>
    <rPh sb="14" eb="15">
      <t>ケイ</t>
    </rPh>
    <phoneticPr fontId="2"/>
  </si>
  <si>
    <t>変更前ＢＩＭモデラー人件費2</t>
  </si>
  <si>
    <t>変更前設計費小計2</t>
    <rPh sb="3" eb="6">
      <t>セッケイヒ</t>
    </rPh>
    <rPh sb="6" eb="8">
      <t>ショウケイ</t>
    </rPh>
    <phoneticPr fontId="2"/>
  </si>
  <si>
    <t>変更前建設工事費小計2</t>
    <rPh sb="3" eb="5">
      <t>ケンセツ</t>
    </rPh>
    <rPh sb="5" eb="7">
      <t>コウジ</t>
    </rPh>
    <rPh sb="7" eb="8">
      <t>ヒ</t>
    </rPh>
    <rPh sb="8" eb="10">
      <t>ショウケイ</t>
    </rPh>
    <phoneticPr fontId="2"/>
  </si>
  <si>
    <t>変更前小計2</t>
    <rPh sb="3" eb="5">
      <t>ショウケイ</t>
    </rPh>
    <phoneticPr fontId="2"/>
  </si>
  <si>
    <t>変更前LCA小計2</t>
    <rPh sb="6" eb="8">
      <t>ショウケイ</t>
    </rPh>
    <phoneticPr fontId="2"/>
  </si>
  <si>
    <t>変更後ソフトウェア利用費2</t>
    <rPh sb="9" eb="12">
      <t>リヨウヒ</t>
    </rPh>
    <phoneticPr fontId="2"/>
  </si>
  <si>
    <t>変更後ソフトウェア利用関連費2</t>
    <rPh sb="9" eb="11">
      <t>リヨウ</t>
    </rPh>
    <rPh sb="11" eb="13">
      <t>カンレン</t>
    </rPh>
    <rPh sb="13" eb="14">
      <t>ヒ</t>
    </rPh>
    <phoneticPr fontId="2"/>
  </si>
  <si>
    <t>変更後ＣＤＥ環境構築・利用費2</t>
  </si>
  <si>
    <t>変更後ＢＩＭコーディネーター人件費2</t>
  </si>
  <si>
    <t>変更後ＢＩＭマネジャー人件費2</t>
  </si>
  <si>
    <t>変更後ＢＩＭ講習実施費2</t>
  </si>
  <si>
    <t>変更後導入初期のBIMモデル作成2</t>
  </si>
  <si>
    <t>変更後高度な活用を図るためのBIMモデル作成2</t>
  </si>
  <si>
    <t>変更後維持管理BIMモデル作成2</t>
  </si>
  <si>
    <t>変更後制度拡充BIMモデラー計2</t>
    <rPh sb="14" eb="15">
      <t>ケイ</t>
    </rPh>
    <phoneticPr fontId="2"/>
  </si>
  <si>
    <t>変更後ＢＩＭモデラー人件費2</t>
  </si>
  <si>
    <t>変更後設計費小計2</t>
    <rPh sb="3" eb="6">
      <t>セッケイヒ</t>
    </rPh>
    <rPh sb="6" eb="8">
      <t>ショウケイ</t>
    </rPh>
    <phoneticPr fontId="2"/>
  </si>
  <si>
    <t>変更後建設工事費小計2</t>
    <rPh sb="3" eb="5">
      <t>ケンセツ</t>
    </rPh>
    <rPh sb="5" eb="7">
      <t>コウジ</t>
    </rPh>
    <rPh sb="7" eb="8">
      <t>ヒ</t>
    </rPh>
    <rPh sb="8" eb="10">
      <t>ショウケイ</t>
    </rPh>
    <phoneticPr fontId="2"/>
  </si>
  <si>
    <t>変更後小計2</t>
    <rPh sb="3" eb="5">
      <t>ショウケイ</t>
    </rPh>
    <phoneticPr fontId="2"/>
  </si>
  <si>
    <t>変更後補助対象事業費2</t>
  </si>
  <si>
    <t>変更後LCA算定に係る人件費2</t>
  </si>
  <si>
    <t>変更後CO2原単位策定に係る人件費等2</t>
  </si>
  <si>
    <t>変更後LCA小計2</t>
    <rPh sb="6" eb="8">
      <t>ショウケイ</t>
    </rPh>
    <phoneticPr fontId="2"/>
  </si>
  <si>
    <t>変更後補助額計2</t>
  </si>
  <si>
    <t>申請区分3</t>
  </si>
  <si>
    <t>交付申請を行う者の名称3</t>
  </si>
  <si>
    <t>法人番号3</t>
    <rPh sb="0" eb="4">
      <t>ホウジンバンゴウ</t>
    </rPh>
    <phoneticPr fontId="2"/>
  </si>
  <si>
    <t>申請者_所在地_都道府県3</t>
    <rPh sb="0" eb="3">
      <t>シンセイシャ</t>
    </rPh>
    <rPh sb="4" eb="7">
      <t>ショザイチ</t>
    </rPh>
    <rPh sb="8" eb="12">
      <t>トドウフケン</t>
    </rPh>
    <phoneticPr fontId="2"/>
  </si>
  <si>
    <t>申請者_所在地_以下3</t>
    <rPh sb="0" eb="3">
      <t>シンセイシャ</t>
    </rPh>
    <rPh sb="4" eb="7">
      <t>ショザイチ</t>
    </rPh>
    <rPh sb="8" eb="10">
      <t>イカ</t>
    </rPh>
    <phoneticPr fontId="2"/>
  </si>
  <si>
    <t>従業員数3</t>
    <rPh sb="0" eb="4">
      <t>ジュウギョウインスウ</t>
    </rPh>
    <phoneticPr fontId="2"/>
  </si>
  <si>
    <t>変更前費用計上3</t>
  </si>
  <si>
    <t>変更後設計・施工の区分3</t>
  </si>
  <si>
    <t>変更後費用計上3</t>
  </si>
  <si>
    <t>変更前事業開始日3</t>
  </si>
  <si>
    <t>変更前事業完了日3</t>
  </si>
  <si>
    <t>変更後事業開始日3</t>
  </si>
  <si>
    <t>変更後事業完了日3</t>
  </si>
  <si>
    <t>代表者役職3</t>
    <rPh sb="0" eb="3">
      <t>ダイヒョウシャ</t>
    </rPh>
    <rPh sb="3" eb="5">
      <t>ヤクショク</t>
    </rPh>
    <phoneticPr fontId="2"/>
  </si>
  <si>
    <t>代表者氏名3</t>
    <rPh sb="0" eb="3">
      <t>ダイヒョウシャ</t>
    </rPh>
    <rPh sb="3" eb="5">
      <t>シメイ</t>
    </rPh>
    <phoneticPr fontId="2"/>
  </si>
  <si>
    <t>担当者部署3</t>
    <rPh sb="0" eb="3">
      <t>タントウシャ</t>
    </rPh>
    <rPh sb="3" eb="5">
      <t>ブショ</t>
    </rPh>
    <phoneticPr fontId="2"/>
  </si>
  <si>
    <t>担当者役職3</t>
    <rPh sb="0" eb="3">
      <t>タントウシャ</t>
    </rPh>
    <rPh sb="3" eb="5">
      <t>ヤクショク</t>
    </rPh>
    <phoneticPr fontId="2"/>
  </si>
  <si>
    <t>担当者氏名3</t>
    <rPh sb="0" eb="3">
      <t>タントウシャ</t>
    </rPh>
    <rPh sb="3" eb="5">
      <t>シメイ</t>
    </rPh>
    <phoneticPr fontId="2"/>
  </si>
  <si>
    <t>担当者電話番号3</t>
    <rPh sb="0" eb="3">
      <t>タントウシャ</t>
    </rPh>
    <rPh sb="3" eb="7">
      <t>デンワバンゴウ</t>
    </rPh>
    <phoneticPr fontId="2"/>
  </si>
  <si>
    <t>担当者メールアドレス3</t>
    <rPh sb="0" eb="3">
      <t>タントウシャ</t>
    </rPh>
    <phoneticPr fontId="2"/>
  </si>
  <si>
    <t>変更前ソフトウェア利用費3</t>
    <rPh sb="9" eb="12">
      <t>リヨウヒ</t>
    </rPh>
    <phoneticPr fontId="2"/>
  </si>
  <si>
    <t>変更前ソフトウェア利用関連費3</t>
    <rPh sb="9" eb="11">
      <t>リヨウ</t>
    </rPh>
    <rPh sb="11" eb="13">
      <t>カンレン</t>
    </rPh>
    <rPh sb="13" eb="14">
      <t>ヒ</t>
    </rPh>
    <phoneticPr fontId="2"/>
  </si>
  <si>
    <t>変更前ＣＤＥ環境構築・利用費3</t>
  </si>
  <si>
    <t>変更前ＢＩＭコーディネーター人件費3</t>
  </si>
  <si>
    <t>変更前ＢＩＭマネジャー人件費3</t>
  </si>
  <si>
    <t>変更前ＢＩＭ講習実施費3</t>
  </si>
  <si>
    <t>変更前導入初期のBIMモデル作成3</t>
    <rPh sb="0" eb="3">
      <t>ヘンコウマエ</t>
    </rPh>
    <phoneticPr fontId="2"/>
  </si>
  <si>
    <t>変更前制度拡充BIMモデラー計3</t>
    <rPh sb="14" eb="15">
      <t>ケイ</t>
    </rPh>
    <phoneticPr fontId="2"/>
  </si>
  <si>
    <t>変更前ＢＩＭモデラー人件費3</t>
  </si>
  <si>
    <t>変更前設計費小計3</t>
    <rPh sb="3" eb="6">
      <t>セッケイヒ</t>
    </rPh>
    <rPh sb="6" eb="8">
      <t>ショウケイ</t>
    </rPh>
    <phoneticPr fontId="2"/>
  </si>
  <si>
    <t>変更前建設工事費小計3</t>
    <rPh sb="3" eb="5">
      <t>ケンセツ</t>
    </rPh>
    <rPh sb="5" eb="7">
      <t>コウジ</t>
    </rPh>
    <rPh sb="7" eb="8">
      <t>ヒ</t>
    </rPh>
    <rPh sb="8" eb="10">
      <t>ショウケイ</t>
    </rPh>
    <phoneticPr fontId="2"/>
  </si>
  <si>
    <t>変更前小計3</t>
    <rPh sb="3" eb="5">
      <t>ショウケイ</t>
    </rPh>
    <phoneticPr fontId="2"/>
  </si>
  <si>
    <t>変更前LCA小計3</t>
    <rPh sb="6" eb="8">
      <t>ショウケイ</t>
    </rPh>
    <phoneticPr fontId="2"/>
  </si>
  <si>
    <t>変更後ソフトウェア利用費3</t>
    <rPh sb="9" eb="12">
      <t>リヨウヒ</t>
    </rPh>
    <phoneticPr fontId="2"/>
  </si>
  <si>
    <t>変更後ソフトウェア利用関連費3</t>
    <rPh sb="9" eb="11">
      <t>リヨウ</t>
    </rPh>
    <rPh sb="11" eb="13">
      <t>カンレン</t>
    </rPh>
    <rPh sb="13" eb="14">
      <t>ヒ</t>
    </rPh>
    <phoneticPr fontId="2"/>
  </si>
  <si>
    <t>変更後ＣＤＥ環境構築・利用費3</t>
  </si>
  <si>
    <t>変更後ＢＩＭコーディネーター人件費3</t>
  </si>
  <si>
    <t>変更後ＢＩＭマネジャー人件費3</t>
  </si>
  <si>
    <t>変更後ＢＩＭ講習実施費3</t>
  </si>
  <si>
    <t>変更後導入初期のBIMモデル作成3</t>
  </si>
  <si>
    <t>変更後高度な活用を図るためのBIMモデル作成3</t>
  </si>
  <si>
    <t>変更後維持管理BIMモデル作成3</t>
  </si>
  <si>
    <t>変更後制度拡充BIMモデラー計3</t>
    <rPh sb="14" eb="15">
      <t>ケイ</t>
    </rPh>
    <phoneticPr fontId="2"/>
  </si>
  <si>
    <t>変更後ＢＩＭモデラー人件費3</t>
  </si>
  <si>
    <t>変更後設計費小計3</t>
    <rPh sb="3" eb="6">
      <t>セッケイヒ</t>
    </rPh>
    <rPh sb="6" eb="8">
      <t>ショウケイ</t>
    </rPh>
    <phoneticPr fontId="2"/>
  </si>
  <si>
    <t>変更後建設工事費小計3</t>
    <rPh sb="3" eb="5">
      <t>ケンセツ</t>
    </rPh>
    <rPh sb="5" eb="7">
      <t>コウジ</t>
    </rPh>
    <rPh sb="7" eb="8">
      <t>ヒ</t>
    </rPh>
    <rPh sb="8" eb="10">
      <t>ショウケイ</t>
    </rPh>
    <phoneticPr fontId="2"/>
  </si>
  <si>
    <t>変更後小計3</t>
    <rPh sb="3" eb="5">
      <t>ショウケイ</t>
    </rPh>
    <phoneticPr fontId="2"/>
  </si>
  <si>
    <t>変更後補助対象事業費3</t>
  </si>
  <si>
    <t>変更後LCA算定に係る人件費3</t>
  </si>
  <si>
    <t>変更後CO2原単位策定に係る人件費等3</t>
  </si>
  <si>
    <t>変更後LCA小計3</t>
    <rPh sb="6" eb="8">
      <t>ショウケイ</t>
    </rPh>
    <phoneticPr fontId="2"/>
  </si>
  <si>
    <t>変更後補助額計3</t>
  </si>
  <si>
    <t>申請区分4</t>
  </si>
  <si>
    <t>交付申請を行う者の名称4</t>
  </si>
  <si>
    <t>法人番号4</t>
    <rPh sb="0" eb="4">
      <t>ホウジンバンゴウ</t>
    </rPh>
    <phoneticPr fontId="2"/>
  </si>
  <si>
    <t>申請者_所在地_都道府県4</t>
    <rPh sb="0" eb="3">
      <t>シンセイシャ</t>
    </rPh>
    <rPh sb="4" eb="7">
      <t>ショザイチ</t>
    </rPh>
    <rPh sb="8" eb="12">
      <t>トドウフケン</t>
    </rPh>
    <phoneticPr fontId="2"/>
  </si>
  <si>
    <t>申請者_所在地_以下4</t>
    <rPh sb="0" eb="3">
      <t>シンセイシャ</t>
    </rPh>
    <rPh sb="4" eb="7">
      <t>ショザイチ</t>
    </rPh>
    <rPh sb="8" eb="10">
      <t>イカ</t>
    </rPh>
    <phoneticPr fontId="2"/>
  </si>
  <si>
    <t>従業員数4</t>
    <rPh sb="0" eb="4">
      <t>ジュウギョウインスウ</t>
    </rPh>
    <phoneticPr fontId="2"/>
  </si>
  <si>
    <t>変更前費用計上4</t>
  </si>
  <si>
    <t>変更後設計・施工の区分4</t>
  </si>
  <si>
    <t>変更後費用計上4</t>
  </si>
  <si>
    <t>変更前事業開始日4</t>
  </si>
  <si>
    <t>変更前事業完了日4</t>
  </si>
  <si>
    <t>変更後事業開始日4</t>
  </si>
  <si>
    <t>変更後事業完了日4</t>
  </si>
  <si>
    <t>代表者役職4</t>
    <rPh sb="0" eb="3">
      <t>ダイヒョウシャ</t>
    </rPh>
    <rPh sb="3" eb="5">
      <t>ヤクショク</t>
    </rPh>
    <phoneticPr fontId="2"/>
  </si>
  <si>
    <t>代表者氏名4</t>
    <rPh sb="0" eb="3">
      <t>ダイヒョウシャ</t>
    </rPh>
    <rPh sb="3" eb="5">
      <t>シメイ</t>
    </rPh>
    <phoneticPr fontId="2"/>
  </si>
  <si>
    <t>担当者部署4</t>
    <rPh sb="0" eb="3">
      <t>タントウシャ</t>
    </rPh>
    <rPh sb="3" eb="5">
      <t>ブショ</t>
    </rPh>
    <phoneticPr fontId="2"/>
  </si>
  <si>
    <t>担当者役職4</t>
    <rPh sb="0" eb="3">
      <t>タントウシャ</t>
    </rPh>
    <rPh sb="3" eb="5">
      <t>ヤクショク</t>
    </rPh>
    <phoneticPr fontId="2"/>
  </si>
  <si>
    <t>担当者氏名4</t>
    <rPh sb="0" eb="3">
      <t>タントウシャ</t>
    </rPh>
    <rPh sb="3" eb="5">
      <t>シメイ</t>
    </rPh>
    <phoneticPr fontId="2"/>
  </si>
  <si>
    <t>担当者電話番号4</t>
    <rPh sb="0" eb="3">
      <t>タントウシャ</t>
    </rPh>
    <rPh sb="3" eb="7">
      <t>デンワバンゴウ</t>
    </rPh>
    <phoneticPr fontId="2"/>
  </si>
  <si>
    <t>担当者メールアドレス4</t>
    <rPh sb="0" eb="3">
      <t>タントウシャ</t>
    </rPh>
    <phoneticPr fontId="2"/>
  </si>
  <si>
    <t>変更前ソフトウェア利用費4</t>
    <rPh sb="9" eb="12">
      <t>リヨウヒ</t>
    </rPh>
    <phoneticPr fontId="2"/>
  </si>
  <si>
    <t>変更前ソフトウェア利用関連費4</t>
    <rPh sb="9" eb="11">
      <t>リヨウ</t>
    </rPh>
    <rPh sb="11" eb="13">
      <t>カンレン</t>
    </rPh>
    <rPh sb="13" eb="14">
      <t>ヒ</t>
    </rPh>
    <phoneticPr fontId="2"/>
  </si>
  <si>
    <t>変更前ＣＤＥ環境構築・利用費4</t>
  </si>
  <si>
    <t>変更前ＢＩＭコーディネーター人件費4</t>
  </si>
  <si>
    <t>変更前ＢＩＭマネジャー人件費4</t>
  </si>
  <si>
    <t>変更前ＢＩＭ講習実施費4</t>
  </si>
  <si>
    <t>変更前導入初期のBIMモデル作成4</t>
    <rPh sb="0" eb="3">
      <t>ヘンコウマエ</t>
    </rPh>
    <phoneticPr fontId="2"/>
  </si>
  <si>
    <t>変更前制度拡充BIMモデラー計4</t>
    <rPh sb="14" eb="15">
      <t>ケイ</t>
    </rPh>
    <phoneticPr fontId="2"/>
  </si>
  <si>
    <t>変更前ＢＩＭモデラー人件費4</t>
  </si>
  <si>
    <t>変更前設計費小計4</t>
    <rPh sb="3" eb="6">
      <t>セッケイヒ</t>
    </rPh>
    <rPh sb="6" eb="8">
      <t>ショウケイ</t>
    </rPh>
    <phoneticPr fontId="2"/>
  </si>
  <si>
    <t>変更前建設工事費小計4</t>
    <rPh sb="3" eb="5">
      <t>ケンセツ</t>
    </rPh>
    <rPh sb="5" eb="7">
      <t>コウジ</t>
    </rPh>
    <rPh sb="7" eb="8">
      <t>ヒ</t>
    </rPh>
    <rPh sb="8" eb="10">
      <t>ショウケイ</t>
    </rPh>
    <phoneticPr fontId="2"/>
  </si>
  <si>
    <t>変更前小計4</t>
    <rPh sb="3" eb="5">
      <t>ショウケイ</t>
    </rPh>
    <phoneticPr fontId="2"/>
  </si>
  <si>
    <t>変更前LCA小計4</t>
    <rPh sb="6" eb="8">
      <t>ショウケイ</t>
    </rPh>
    <phoneticPr fontId="2"/>
  </si>
  <si>
    <t>変更後ソフトウェア利用費4</t>
    <rPh sb="9" eb="12">
      <t>リヨウヒ</t>
    </rPh>
    <phoneticPr fontId="2"/>
  </si>
  <si>
    <t>変更後ソフトウェア利用関連費4</t>
    <rPh sb="9" eb="11">
      <t>リヨウ</t>
    </rPh>
    <rPh sb="11" eb="13">
      <t>カンレン</t>
    </rPh>
    <rPh sb="13" eb="14">
      <t>ヒ</t>
    </rPh>
    <phoneticPr fontId="2"/>
  </si>
  <si>
    <t>変更後ＣＤＥ環境構築・利用費4</t>
  </si>
  <si>
    <t>変更後ＢＩＭコーディネーター人件費4</t>
  </si>
  <si>
    <t>変更後ＢＩＭマネジャー人件費4</t>
  </si>
  <si>
    <t>変更後ＢＩＭ講習実施費4</t>
  </si>
  <si>
    <t>変更後導入初期のBIMモデル作成4</t>
  </si>
  <si>
    <t>変更後高度な活用を図るためのBIMモデル作成4</t>
  </si>
  <si>
    <t>変更後維持管理BIMモデル作成4</t>
  </si>
  <si>
    <t>変更後制度拡充BIMモデラー計4</t>
    <rPh sb="14" eb="15">
      <t>ケイ</t>
    </rPh>
    <phoneticPr fontId="2"/>
  </si>
  <si>
    <t>変更後ＢＩＭモデラー人件費4</t>
  </si>
  <si>
    <t>変更後設計費小計4</t>
    <rPh sb="3" eb="6">
      <t>セッケイヒ</t>
    </rPh>
    <rPh sb="6" eb="8">
      <t>ショウケイ</t>
    </rPh>
    <phoneticPr fontId="2"/>
  </si>
  <si>
    <t>変更後建設工事費小計4</t>
    <rPh sb="3" eb="5">
      <t>ケンセツ</t>
    </rPh>
    <rPh sb="5" eb="7">
      <t>コウジ</t>
    </rPh>
    <rPh sb="7" eb="8">
      <t>ヒ</t>
    </rPh>
    <rPh sb="8" eb="10">
      <t>ショウケイ</t>
    </rPh>
    <phoneticPr fontId="2"/>
  </si>
  <si>
    <t>変更後小計4</t>
    <rPh sb="3" eb="5">
      <t>ショウケイ</t>
    </rPh>
    <phoneticPr fontId="2"/>
  </si>
  <si>
    <t>変更後補助対象事業費4</t>
  </si>
  <si>
    <t>変更後LCA算定に係る人件費4</t>
  </si>
  <si>
    <t>変更後CO2原単位策定に係る人件費等4</t>
  </si>
  <si>
    <t>変更後LCA小計4</t>
    <rPh sb="6" eb="8">
      <t>ショウケイ</t>
    </rPh>
    <phoneticPr fontId="2"/>
  </si>
  <si>
    <t>変更後補助額計4</t>
  </si>
  <si>
    <t>申請区分5</t>
  </si>
  <si>
    <t>交付申請を行う者の名称5</t>
  </si>
  <si>
    <t>法人番号5</t>
    <rPh sb="0" eb="4">
      <t>ホウジンバンゴウ</t>
    </rPh>
    <phoneticPr fontId="2"/>
  </si>
  <si>
    <t>申請者_所在地_都道府県5</t>
    <rPh sb="0" eb="3">
      <t>シンセイシャ</t>
    </rPh>
    <rPh sb="4" eb="7">
      <t>ショザイチ</t>
    </rPh>
    <rPh sb="8" eb="12">
      <t>トドウフケン</t>
    </rPh>
    <phoneticPr fontId="2"/>
  </si>
  <si>
    <t>申請者_所在地_以下5</t>
    <rPh sb="0" eb="3">
      <t>シンセイシャ</t>
    </rPh>
    <rPh sb="4" eb="7">
      <t>ショザイチ</t>
    </rPh>
    <rPh sb="8" eb="10">
      <t>イカ</t>
    </rPh>
    <phoneticPr fontId="2"/>
  </si>
  <si>
    <t>従業員数5</t>
    <rPh sb="0" eb="4">
      <t>ジュウギョウインスウ</t>
    </rPh>
    <phoneticPr fontId="2"/>
  </si>
  <si>
    <t>変更前費用計上5</t>
  </si>
  <si>
    <t>変更後設計・施工の区分5</t>
  </si>
  <si>
    <t>変更後費用計上5</t>
  </si>
  <si>
    <t>変更前事業開始日5</t>
  </si>
  <si>
    <t>変更前事業完了日5</t>
  </si>
  <si>
    <t>変更後事業開始日5</t>
  </si>
  <si>
    <t>変更後事業完了日5</t>
  </si>
  <si>
    <t>代表者役職5</t>
    <rPh sb="0" eb="3">
      <t>ダイヒョウシャ</t>
    </rPh>
    <rPh sb="3" eb="5">
      <t>ヤクショク</t>
    </rPh>
    <phoneticPr fontId="2"/>
  </si>
  <si>
    <t>代表者氏名5</t>
    <rPh sb="0" eb="3">
      <t>ダイヒョウシャ</t>
    </rPh>
    <rPh sb="3" eb="5">
      <t>シメイ</t>
    </rPh>
    <phoneticPr fontId="2"/>
  </si>
  <si>
    <t>担当者部署5</t>
    <rPh sb="0" eb="3">
      <t>タントウシャ</t>
    </rPh>
    <rPh sb="3" eb="5">
      <t>ブショ</t>
    </rPh>
    <phoneticPr fontId="2"/>
  </si>
  <si>
    <t>担当者役職5</t>
    <rPh sb="0" eb="3">
      <t>タントウシャ</t>
    </rPh>
    <rPh sb="3" eb="5">
      <t>ヤクショク</t>
    </rPh>
    <phoneticPr fontId="2"/>
  </si>
  <si>
    <t>担当者氏名5</t>
    <rPh sb="0" eb="3">
      <t>タントウシャ</t>
    </rPh>
    <rPh sb="3" eb="5">
      <t>シメイ</t>
    </rPh>
    <phoneticPr fontId="2"/>
  </si>
  <si>
    <t>担当者電話番号5</t>
    <rPh sb="0" eb="3">
      <t>タントウシャ</t>
    </rPh>
    <rPh sb="3" eb="7">
      <t>デンワバンゴウ</t>
    </rPh>
    <phoneticPr fontId="2"/>
  </si>
  <si>
    <t>担当者メールアドレス5</t>
    <rPh sb="0" eb="3">
      <t>タントウシャ</t>
    </rPh>
    <phoneticPr fontId="2"/>
  </si>
  <si>
    <t>変更前ソフトウェア利用費5</t>
    <rPh sb="9" eb="12">
      <t>リヨウヒ</t>
    </rPh>
    <phoneticPr fontId="2"/>
  </si>
  <si>
    <t>変更前ソフトウェア利用関連費5</t>
    <rPh sb="9" eb="11">
      <t>リヨウ</t>
    </rPh>
    <rPh sb="11" eb="13">
      <t>カンレン</t>
    </rPh>
    <rPh sb="13" eb="14">
      <t>ヒ</t>
    </rPh>
    <phoneticPr fontId="2"/>
  </si>
  <si>
    <t>変更前ＣＤＥ環境構築・利用費5</t>
  </si>
  <si>
    <t>変更前ＢＩＭコーディネーター人件費5</t>
  </si>
  <si>
    <t>変更前ＢＩＭマネジャー人件費5</t>
  </si>
  <si>
    <t>変更前ＢＩＭ講習実施費5</t>
  </si>
  <si>
    <t>変更前導入初期のBIMモデル作成5</t>
    <rPh sb="0" eb="3">
      <t>ヘンコウマエ</t>
    </rPh>
    <phoneticPr fontId="2"/>
  </si>
  <si>
    <t>変更前制度拡充BIMモデラー計5</t>
    <rPh sb="14" eb="15">
      <t>ケイ</t>
    </rPh>
    <phoneticPr fontId="2"/>
  </si>
  <si>
    <t>変更前ＢＩＭモデラー人件費5</t>
  </si>
  <si>
    <t>変更前設計費小計5</t>
    <rPh sb="3" eb="6">
      <t>セッケイヒ</t>
    </rPh>
    <rPh sb="6" eb="8">
      <t>ショウケイ</t>
    </rPh>
    <phoneticPr fontId="2"/>
  </si>
  <si>
    <t>変更前建設工事費小計5</t>
    <rPh sb="3" eb="5">
      <t>ケンセツ</t>
    </rPh>
    <rPh sb="5" eb="7">
      <t>コウジ</t>
    </rPh>
    <rPh sb="7" eb="8">
      <t>ヒ</t>
    </rPh>
    <rPh sb="8" eb="10">
      <t>ショウケイ</t>
    </rPh>
    <phoneticPr fontId="2"/>
  </si>
  <si>
    <t>変更前小計5</t>
    <rPh sb="3" eb="5">
      <t>ショウケイ</t>
    </rPh>
    <phoneticPr fontId="2"/>
  </si>
  <si>
    <t>変更前LCA小計5</t>
    <rPh sb="6" eb="8">
      <t>ショウケイ</t>
    </rPh>
    <phoneticPr fontId="2"/>
  </si>
  <si>
    <t>変更後ソフトウェア利用費5</t>
    <rPh sb="9" eb="12">
      <t>リヨウヒ</t>
    </rPh>
    <phoneticPr fontId="2"/>
  </si>
  <si>
    <t>変更後ソフトウェア利用関連費5</t>
    <rPh sb="9" eb="11">
      <t>リヨウ</t>
    </rPh>
    <rPh sb="11" eb="13">
      <t>カンレン</t>
    </rPh>
    <rPh sb="13" eb="14">
      <t>ヒ</t>
    </rPh>
    <phoneticPr fontId="2"/>
  </si>
  <si>
    <t>変更後ＣＤＥ環境構築・利用費5</t>
  </si>
  <si>
    <t>変更後ＢＩＭコーディネーター人件費5</t>
  </si>
  <si>
    <t>変更後ＢＩＭマネジャー人件費5</t>
  </si>
  <si>
    <t>変更後ＢＩＭ講習実施費5</t>
  </si>
  <si>
    <t>変更後導入初期のBIMモデル作成5</t>
  </si>
  <si>
    <t>変更後高度な活用を図るためのBIMモデル作成5</t>
  </si>
  <si>
    <t>変更後維持管理BIMモデル作成5</t>
  </si>
  <si>
    <t>変更後制度拡充BIMモデラー計5</t>
    <rPh sb="14" eb="15">
      <t>ケイ</t>
    </rPh>
    <phoneticPr fontId="2"/>
  </si>
  <si>
    <t>変更後ＢＩＭモデラー人件費5</t>
  </si>
  <si>
    <t>変更後設計費小計5</t>
    <rPh sb="3" eb="6">
      <t>セッケイヒ</t>
    </rPh>
    <rPh sb="6" eb="8">
      <t>ショウケイ</t>
    </rPh>
    <phoneticPr fontId="2"/>
  </si>
  <si>
    <t>変更後建設工事費小計5</t>
    <rPh sb="3" eb="5">
      <t>ケンセツ</t>
    </rPh>
    <rPh sb="5" eb="7">
      <t>コウジ</t>
    </rPh>
    <rPh sb="7" eb="8">
      <t>ヒ</t>
    </rPh>
    <rPh sb="8" eb="10">
      <t>ショウケイ</t>
    </rPh>
    <phoneticPr fontId="2"/>
  </si>
  <si>
    <t>変更後小計5</t>
    <rPh sb="3" eb="5">
      <t>ショウケイ</t>
    </rPh>
    <phoneticPr fontId="2"/>
  </si>
  <si>
    <t>変更後補助対象事業費5</t>
  </si>
  <si>
    <t>変更後LCA算定に係る人件費5</t>
  </si>
  <si>
    <t>変更後CO2原単位策定に係る人件費等5</t>
  </si>
  <si>
    <t>変更後LCA小計5</t>
    <rPh sb="6" eb="8">
      <t>ショウケイ</t>
    </rPh>
    <phoneticPr fontId="2"/>
  </si>
  <si>
    <t>変更後補助額計5</t>
  </si>
  <si>
    <t>申請区分6</t>
  </si>
  <si>
    <t>交付申請を行う者の名称6</t>
  </si>
  <si>
    <t>法人番号6</t>
    <rPh sb="0" eb="4">
      <t>ホウジンバンゴウ</t>
    </rPh>
    <phoneticPr fontId="2"/>
  </si>
  <si>
    <t>申請者_所在地_都道府県6</t>
    <rPh sb="0" eb="3">
      <t>シンセイシャ</t>
    </rPh>
    <rPh sb="4" eb="7">
      <t>ショザイチ</t>
    </rPh>
    <rPh sb="8" eb="12">
      <t>トドウフケン</t>
    </rPh>
    <phoneticPr fontId="2"/>
  </si>
  <si>
    <t>申請者_所在地_以下6</t>
    <rPh sb="0" eb="3">
      <t>シンセイシャ</t>
    </rPh>
    <rPh sb="4" eb="7">
      <t>ショザイチ</t>
    </rPh>
    <rPh sb="8" eb="10">
      <t>イカ</t>
    </rPh>
    <phoneticPr fontId="2"/>
  </si>
  <si>
    <t>従業員数6</t>
    <rPh sb="0" eb="4">
      <t>ジュウギョウインスウ</t>
    </rPh>
    <phoneticPr fontId="2"/>
  </si>
  <si>
    <t>変更前費用計上6</t>
  </si>
  <si>
    <t>変更後設計・施工の区分6</t>
  </si>
  <si>
    <t>変更後費用計上6</t>
  </si>
  <si>
    <t>変更前事業開始日6</t>
  </si>
  <si>
    <t>変更前事業完了日6</t>
  </si>
  <si>
    <t>変更後事業開始日6</t>
  </si>
  <si>
    <t>変更後事業完了日6</t>
  </si>
  <si>
    <t>代表者役職6</t>
    <rPh sb="0" eb="3">
      <t>ダイヒョウシャ</t>
    </rPh>
    <rPh sb="3" eb="5">
      <t>ヤクショク</t>
    </rPh>
    <phoneticPr fontId="2"/>
  </si>
  <si>
    <t>代表者氏名6</t>
    <rPh sb="0" eb="3">
      <t>ダイヒョウシャ</t>
    </rPh>
    <rPh sb="3" eb="5">
      <t>シメイ</t>
    </rPh>
    <phoneticPr fontId="2"/>
  </si>
  <si>
    <t>担当者部署6</t>
    <rPh sb="0" eb="3">
      <t>タントウシャ</t>
    </rPh>
    <rPh sb="3" eb="5">
      <t>ブショ</t>
    </rPh>
    <phoneticPr fontId="2"/>
  </si>
  <si>
    <t>担当者役職6</t>
    <rPh sb="0" eb="3">
      <t>タントウシャ</t>
    </rPh>
    <rPh sb="3" eb="5">
      <t>ヤクショク</t>
    </rPh>
    <phoneticPr fontId="2"/>
  </si>
  <si>
    <t>担当者氏名6</t>
    <rPh sb="0" eb="3">
      <t>タントウシャ</t>
    </rPh>
    <rPh sb="3" eb="5">
      <t>シメイ</t>
    </rPh>
    <phoneticPr fontId="2"/>
  </si>
  <si>
    <t>担当者電話番号6</t>
    <rPh sb="0" eb="3">
      <t>タントウシャ</t>
    </rPh>
    <rPh sb="3" eb="7">
      <t>デンワバンゴウ</t>
    </rPh>
    <phoneticPr fontId="2"/>
  </si>
  <si>
    <t>担当者メールアドレス6</t>
    <rPh sb="0" eb="3">
      <t>タントウシャ</t>
    </rPh>
    <phoneticPr fontId="2"/>
  </si>
  <si>
    <t>変更前ソフトウェア利用費6</t>
    <rPh sb="9" eb="12">
      <t>リヨウヒ</t>
    </rPh>
    <phoneticPr fontId="2"/>
  </si>
  <si>
    <t>変更前ソフトウェア利用関連費6</t>
    <rPh sb="9" eb="11">
      <t>リヨウ</t>
    </rPh>
    <rPh sb="11" eb="13">
      <t>カンレン</t>
    </rPh>
    <rPh sb="13" eb="14">
      <t>ヒ</t>
    </rPh>
    <phoneticPr fontId="2"/>
  </si>
  <si>
    <t>変更前ＣＤＥ環境構築・利用費6</t>
  </si>
  <si>
    <t>変更前ＢＩＭコーディネーター人件費6</t>
  </si>
  <si>
    <t>変更前ＢＩＭマネジャー人件費6</t>
  </si>
  <si>
    <t>変更前ＢＩＭ講習実施費6</t>
  </si>
  <si>
    <t>変更前導入初期のBIMモデル作成6</t>
    <rPh sb="0" eb="3">
      <t>ヘンコウマエ</t>
    </rPh>
    <phoneticPr fontId="2"/>
  </si>
  <si>
    <t>変更前制度拡充BIMモデラー計6</t>
    <rPh sb="14" eb="15">
      <t>ケイ</t>
    </rPh>
    <phoneticPr fontId="2"/>
  </si>
  <si>
    <t>変更前ＢＩＭモデラー人件費6</t>
  </si>
  <si>
    <t>変更前設計費小計6</t>
    <rPh sb="3" eb="6">
      <t>セッケイヒ</t>
    </rPh>
    <rPh sb="6" eb="8">
      <t>ショウケイ</t>
    </rPh>
    <phoneticPr fontId="2"/>
  </si>
  <si>
    <t>変更前建設工事費小計6</t>
    <rPh sb="3" eb="5">
      <t>ケンセツ</t>
    </rPh>
    <rPh sb="5" eb="7">
      <t>コウジ</t>
    </rPh>
    <rPh sb="7" eb="8">
      <t>ヒ</t>
    </rPh>
    <rPh sb="8" eb="10">
      <t>ショウケイ</t>
    </rPh>
    <phoneticPr fontId="2"/>
  </si>
  <si>
    <t>変更前小計6</t>
    <rPh sb="3" eb="5">
      <t>ショウケイ</t>
    </rPh>
    <phoneticPr fontId="2"/>
  </si>
  <si>
    <t>変更前LCA小計6</t>
    <rPh sb="6" eb="8">
      <t>ショウケイ</t>
    </rPh>
    <phoneticPr fontId="2"/>
  </si>
  <si>
    <t>変更後ソフトウェア利用費6</t>
    <rPh sb="9" eb="12">
      <t>リヨウヒ</t>
    </rPh>
    <phoneticPr fontId="2"/>
  </si>
  <si>
    <t>変更後ソフトウェア利用関連費6</t>
    <rPh sb="9" eb="11">
      <t>リヨウ</t>
    </rPh>
    <rPh sb="11" eb="13">
      <t>カンレン</t>
    </rPh>
    <rPh sb="13" eb="14">
      <t>ヒ</t>
    </rPh>
    <phoneticPr fontId="2"/>
  </si>
  <si>
    <t>変更後ＣＤＥ環境構築・利用費6</t>
  </si>
  <si>
    <t>変更後ＢＩＭコーディネーター人件費6</t>
  </si>
  <si>
    <t>変更後ＢＩＭマネジャー人件費6</t>
  </si>
  <si>
    <t>変更後ＢＩＭ講習実施費6</t>
  </si>
  <si>
    <t>変更後導入初期のBIMモデル作成6</t>
  </si>
  <si>
    <t>変更後高度な活用を図るためのBIMモデル作成6</t>
  </si>
  <si>
    <t>変更後維持管理BIMモデル作成6</t>
  </si>
  <si>
    <t>変更後制度拡充BIMモデラー計6</t>
    <rPh sb="14" eb="15">
      <t>ケイ</t>
    </rPh>
    <phoneticPr fontId="2"/>
  </si>
  <si>
    <t>変更後ＢＩＭモデラー人件費6</t>
  </si>
  <si>
    <t>変更後設計費小計6</t>
    <rPh sb="3" eb="6">
      <t>セッケイヒ</t>
    </rPh>
    <rPh sb="6" eb="8">
      <t>ショウケイ</t>
    </rPh>
    <phoneticPr fontId="2"/>
  </si>
  <si>
    <t>変更後建設工事費小計6</t>
    <rPh sb="3" eb="5">
      <t>ケンセツ</t>
    </rPh>
    <rPh sb="5" eb="7">
      <t>コウジ</t>
    </rPh>
    <rPh sb="7" eb="8">
      <t>ヒ</t>
    </rPh>
    <rPh sb="8" eb="10">
      <t>ショウケイ</t>
    </rPh>
    <phoneticPr fontId="2"/>
  </si>
  <si>
    <t>変更後小計6</t>
    <rPh sb="3" eb="5">
      <t>ショウケイ</t>
    </rPh>
    <phoneticPr fontId="2"/>
  </si>
  <si>
    <t>変更後補助対象事業費6</t>
  </si>
  <si>
    <t>変更後LCA算定に係る人件費6</t>
  </si>
  <si>
    <t>変更後CO2原単位策定に係る人件費等6</t>
  </si>
  <si>
    <t>変更後LCA小計6</t>
    <rPh sb="6" eb="8">
      <t>ショウケイ</t>
    </rPh>
    <phoneticPr fontId="2"/>
  </si>
  <si>
    <t>変更後補助額計6</t>
  </si>
  <si>
    <t>申請区分7</t>
  </si>
  <si>
    <t>交付申請を行う者の名称7</t>
  </si>
  <si>
    <t>法人番号7</t>
    <rPh sb="0" eb="4">
      <t>ホウジンバンゴウ</t>
    </rPh>
    <phoneticPr fontId="2"/>
  </si>
  <si>
    <t>申請者_所在地_都道府県7</t>
    <rPh sb="0" eb="3">
      <t>シンセイシャ</t>
    </rPh>
    <rPh sb="4" eb="7">
      <t>ショザイチ</t>
    </rPh>
    <rPh sb="8" eb="12">
      <t>トドウフケン</t>
    </rPh>
    <phoneticPr fontId="2"/>
  </si>
  <si>
    <t>申請者_所在地_以下7</t>
    <rPh sb="0" eb="3">
      <t>シンセイシャ</t>
    </rPh>
    <rPh sb="4" eb="7">
      <t>ショザイチ</t>
    </rPh>
    <rPh sb="8" eb="10">
      <t>イカ</t>
    </rPh>
    <phoneticPr fontId="2"/>
  </si>
  <si>
    <t>従業員数7</t>
    <rPh sb="0" eb="4">
      <t>ジュウギョウインスウ</t>
    </rPh>
    <phoneticPr fontId="2"/>
  </si>
  <si>
    <t>変更前費用計上7</t>
  </si>
  <si>
    <t>変更後設計・施工の区分7</t>
  </si>
  <si>
    <t>変更後費用計上7</t>
  </si>
  <si>
    <t>変更前事業開始日7</t>
  </si>
  <si>
    <t>変更前事業完了日7</t>
  </si>
  <si>
    <t>変更後事業開始日7</t>
  </si>
  <si>
    <t>変更後事業完了日7</t>
  </si>
  <si>
    <t>代表者役職7</t>
    <rPh sb="0" eb="3">
      <t>ダイヒョウシャ</t>
    </rPh>
    <rPh sb="3" eb="5">
      <t>ヤクショク</t>
    </rPh>
    <phoneticPr fontId="2"/>
  </si>
  <si>
    <t>代表者氏名7</t>
    <rPh sb="0" eb="3">
      <t>ダイヒョウシャ</t>
    </rPh>
    <rPh sb="3" eb="5">
      <t>シメイ</t>
    </rPh>
    <phoneticPr fontId="2"/>
  </si>
  <si>
    <t>担当者部署7</t>
    <rPh sb="0" eb="3">
      <t>タントウシャ</t>
    </rPh>
    <rPh sb="3" eb="5">
      <t>ブショ</t>
    </rPh>
    <phoneticPr fontId="2"/>
  </si>
  <si>
    <t>担当者役職7</t>
    <rPh sb="0" eb="3">
      <t>タントウシャ</t>
    </rPh>
    <rPh sb="3" eb="5">
      <t>ヤクショク</t>
    </rPh>
    <phoneticPr fontId="2"/>
  </si>
  <si>
    <t>担当者氏名7</t>
    <rPh sb="0" eb="3">
      <t>タントウシャ</t>
    </rPh>
    <rPh sb="3" eb="5">
      <t>シメイ</t>
    </rPh>
    <phoneticPr fontId="2"/>
  </si>
  <si>
    <t>担当者電話番号7</t>
    <rPh sb="0" eb="3">
      <t>タントウシャ</t>
    </rPh>
    <rPh sb="3" eb="7">
      <t>デンワバンゴウ</t>
    </rPh>
    <phoneticPr fontId="2"/>
  </si>
  <si>
    <t>担当者メールアドレス7</t>
    <rPh sb="0" eb="3">
      <t>タントウシャ</t>
    </rPh>
    <phoneticPr fontId="2"/>
  </si>
  <si>
    <t>変更前ソフトウェア利用費7</t>
    <rPh sb="9" eb="12">
      <t>リヨウヒ</t>
    </rPh>
    <phoneticPr fontId="2"/>
  </si>
  <si>
    <t>変更前ソフトウェア利用関連費7</t>
    <rPh sb="9" eb="11">
      <t>リヨウ</t>
    </rPh>
    <rPh sb="11" eb="13">
      <t>カンレン</t>
    </rPh>
    <rPh sb="13" eb="14">
      <t>ヒ</t>
    </rPh>
    <phoneticPr fontId="2"/>
  </si>
  <si>
    <t>変更前ＣＤＥ環境構築・利用費7</t>
  </si>
  <si>
    <t>変更前ＢＩＭコーディネーター人件費7</t>
  </si>
  <si>
    <t>変更前ＢＩＭマネジャー人件費7</t>
  </si>
  <si>
    <t>変更前ＢＩＭ講習実施費7</t>
  </si>
  <si>
    <t>変更前導入初期のBIMモデル作成7</t>
    <rPh sb="0" eb="3">
      <t>ヘンコウマエ</t>
    </rPh>
    <phoneticPr fontId="2"/>
  </si>
  <si>
    <t>変更前制度拡充BIMモデラー計7</t>
    <rPh sb="14" eb="15">
      <t>ケイ</t>
    </rPh>
    <phoneticPr fontId="2"/>
  </si>
  <si>
    <t>変更前ＢＩＭモデラー人件費7</t>
  </si>
  <si>
    <t>変更前設計費小計7</t>
    <rPh sb="3" eb="6">
      <t>セッケイヒ</t>
    </rPh>
    <rPh sb="6" eb="8">
      <t>ショウケイ</t>
    </rPh>
    <phoneticPr fontId="2"/>
  </si>
  <si>
    <t>変更前建設工事費小計7</t>
    <rPh sb="3" eb="5">
      <t>ケンセツ</t>
    </rPh>
    <rPh sb="5" eb="7">
      <t>コウジ</t>
    </rPh>
    <rPh sb="7" eb="8">
      <t>ヒ</t>
    </rPh>
    <rPh sb="8" eb="10">
      <t>ショウケイ</t>
    </rPh>
    <phoneticPr fontId="2"/>
  </si>
  <si>
    <t>変更前小計7</t>
    <rPh sb="3" eb="5">
      <t>ショウケイ</t>
    </rPh>
    <phoneticPr fontId="2"/>
  </si>
  <si>
    <t>変更前LCA小計7</t>
    <rPh sb="6" eb="8">
      <t>ショウケイ</t>
    </rPh>
    <phoneticPr fontId="2"/>
  </si>
  <si>
    <t>変更後ソフトウェア利用費7</t>
    <rPh sb="9" eb="12">
      <t>リヨウヒ</t>
    </rPh>
    <phoneticPr fontId="2"/>
  </si>
  <si>
    <t>変更後ソフトウェア利用関連費7</t>
    <rPh sb="9" eb="11">
      <t>リヨウ</t>
    </rPh>
    <rPh sb="11" eb="13">
      <t>カンレン</t>
    </rPh>
    <rPh sb="13" eb="14">
      <t>ヒ</t>
    </rPh>
    <phoneticPr fontId="2"/>
  </si>
  <si>
    <t>変更後ＣＤＥ環境構築・利用費7</t>
  </si>
  <si>
    <t>変更後ＢＩＭコーディネーター人件費7</t>
  </si>
  <si>
    <t>変更後ＢＩＭマネジャー人件費7</t>
  </si>
  <si>
    <t>変更後ＢＩＭ講習実施費7</t>
  </si>
  <si>
    <t>変更後導入初期のBIMモデル作成7</t>
  </si>
  <si>
    <t>変更後高度な活用を図るためのBIMモデル作成7</t>
  </si>
  <si>
    <t>変更後維持管理BIMモデル作成7</t>
  </si>
  <si>
    <t>変更後制度拡充BIMモデラー計7</t>
    <rPh sb="14" eb="15">
      <t>ケイ</t>
    </rPh>
    <phoneticPr fontId="2"/>
  </si>
  <si>
    <t>変更後ＢＩＭモデラー人件費7</t>
  </si>
  <si>
    <t>変更後設計費小計7</t>
    <rPh sb="3" eb="6">
      <t>セッケイヒ</t>
    </rPh>
    <rPh sb="6" eb="8">
      <t>ショウケイ</t>
    </rPh>
    <phoneticPr fontId="2"/>
  </si>
  <si>
    <t>変更後建設工事費小計7</t>
    <rPh sb="3" eb="5">
      <t>ケンセツ</t>
    </rPh>
    <rPh sb="5" eb="7">
      <t>コウジ</t>
    </rPh>
    <rPh sb="7" eb="8">
      <t>ヒ</t>
    </rPh>
    <rPh sb="8" eb="10">
      <t>ショウケイ</t>
    </rPh>
    <phoneticPr fontId="2"/>
  </si>
  <si>
    <t>変更後小計7</t>
    <rPh sb="3" eb="5">
      <t>ショウケイ</t>
    </rPh>
    <phoneticPr fontId="2"/>
  </si>
  <si>
    <t>変更後補助対象事業費7</t>
  </si>
  <si>
    <t>変更後LCA算定に係る人件費7</t>
  </si>
  <si>
    <t>変更後CO2原単位策定に係る人件費等7</t>
  </si>
  <si>
    <t>変更後LCA小計7</t>
    <rPh sb="6" eb="8">
      <t>ショウケイ</t>
    </rPh>
    <phoneticPr fontId="2"/>
  </si>
  <si>
    <t>変更後補助額計7</t>
  </si>
  <si>
    <t>申請区分8</t>
  </si>
  <si>
    <t>交付申請を行う者の名称8</t>
  </si>
  <si>
    <t>法人番号8</t>
    <rPh sb="0" eb="4">
      <t>ホウジンバンゴウ</t>
    </rPh>
    <phoneticPr fontId="2"/>
  </si>
  <si>
    <t>申請者_所在地_都道府県8</t>
    <rPh sb="0" eb="3">
      <t>シンセイシャ</t>
    </rPh>
    <rPh sb="4" eb="7">
      <t>ショザイチ</t>
    </rPh>
    <rPh sb="8" eb="12">
      <t>トドウフケン</t>
    </rPh>
    <phoneticPr fontId="2"/>
  </si>
  <si>
    <t>申請者_所在地_以下8</t>
    <rPh sb="0" eb="3">
      <t>シンセイシャ</t>
    </rPh>
    <rPh sb="4" eb="7">
      <t>ショザイチ</t>
    </rPh>
    <rPh sb="8" eb="10">
      <t>イカ</t>
    </rPh>
    <phoneticPr fontId="2"/>
  </si>
  <si>
    <t>従業員数8</t>
    <rPh sb="0" eb="4">
      <t>ジュウギョウインスウ</t>
    </rPh>
    <phoneticPr fontId="2"/>
  </si>
  <si>
    <t>変更前費用計上8</t>
  </si>
  <si>
    <t>変更後設計・施工の区分8</t>
  </si>
  <si>
    <t>変更後費用計上8</t>
  </si>
  <si>
    <t>変更前事業開始日8</t>
  </si>
  <si>
    <t>変更前事業完了日8</t>
  </si>
  <si>
    <t>変更後事業開始日8</t>
  </si>
  <si>
    <t>変更後事業完了日8</t>
  </si>
  <si>
    <t>代表者役職8</t>
    <rPh sb="0" eb="3">
      <t>ダイヒョウシャ</t>
    </rPh>
    <rPh sb="3" eb="5">
      <t>ヤクショク</t>
    </rPh>
    <phoneticPr fontId="2"/>
  </si>
  <si>
    <t>代表者氏名8</t>
    <rPh sb="0" eb="3">
      <t>ダイヒョウシャ</t>
    </rPh>
    <rPh sb="3" eb="5">
      <t>シメイ</t>
    </rPh>
    <phoneticPr fontId="2"/>
  </si>
  <si>
    <t>担当者部署8</t>
    <rPh sb="0" eb="3">
      <t>タントウシャ</t>
    </rPh>
    <rPh sb="3" eb="5">
      <t>ブショ</t>
    </rPh>
    <phoneticPr fontId="2"/>
  </si>
  <si>
    <t>担当者役職8</t>
    <rPh sb="0" eb="3">
      <t>タントウシャ</t>
    </rPh>
    <rPh sb="3" eb="5">
      <t>ヤクショク</t>
    </rPh>
    <phoneticPr fontId="2"/>
  </si>
  <si>
    <t>担当者氏名8</t>
    <rPh sb="0" eb="3">
      <t>タントウシャ</t>
    </rPh>
    <rPh sb="3" eb="5">
      <t>シメイ</t>
    </rPh>
    <phoneticPr fontId="2"/>
  </si>
  <si>
    <t>担当者電話番号8</t>
    <rPh sb="0" eb="3">
      <t>タントウシャ</t>
    </rPh>
    <rPh sb="3" eb="7">
      <t>デンワバンゴウ</t>
    </rPh>
    <phoneticPr fontId="2"/>
  </si>
  <si>
    <t>担当者メールアドレス8</t>
    <rPh sb="0" eb="3">
      <t>タントウシャ</t>
    </rPh>
    <phoneticPr fontId="2"/>
  </si>
  <si>
    <t>変更前ソフトウェア利用費8</t>
    <rPh sb="9" eb="12">
      <t>リヨウヒ</t>
    </rPh>
    <phoneticPr fontId="2"/>
  </si>
  <si>
    <t>変更前ソフトウェア利用関連費8</t>
    <rPh sb="9" eb="11">
      <t>リヨウ</t>
    </rPh>
    <rPh sb="11" eb="13">
      <t>カンレン</t>
    </rPh>
    <rPh sb="13" eb="14">
      <t>ヒ</t>
    </rPh>
    <phoneticPr fontId="2"/>
  </si>
  <si>
    <t>変更前ＣＤＥ環境構築・利用費8</t>
  </si>
  <si>
    <t>変更前ＢＩＭコーディネーター人件費8</t>
  </si>
  <si>
    <t>変更前ＢＩＭマネジャー人件費8</t>
  </si>
  <si>
    <t>変更前ＢＩＭ講習実施費8</t>
  </si>
  <si>
    <t>変更前導入初期のBIMモデル作成8</t>
    <rPh sb="0" eb="3">
      <t>ヘンコウマエ</t>
    </rPh>
    <phoneticPr fontId="2"/>
  </si>
  <si>
    <t>変更前制度拡充BIMモデラー計8</t>
    <rPh sb="14" eb="15">
      <t>ケイ</t>
    </rPh>
    <phoneticPr fontId="2"/>
  </si>
  <si>
    <t>変更前ＢＩＭモデラー人件費8</t>
  </si>
  <si>
    <t>変更前設計費小計8</t>
    <rPh sb="3" eb="6">
      <t>セッケイヒ</t>
    </rPh>
    <rPh sb="6" eb="8">
      <t>ショウケイ</t>
    </rPh>
    <phoneticPr fontId="2"/>
  </si>
  <si>
    <t>変更前建設工事費小計8</t>
    <rPh sb="3" eb="5">
      <t>ケンセツ</t>
    </rPh>
    <rPh sb="5" eb="7">
      <t>コウジ</t>
    </rPh>
    <rPh sb="7" eb="8">
      <t>ヒ</t>
    </rPh>
    <rPh sb="8" eb="10">
      <t>ショウケイ</t>
    </rPh>
    <phoneticPr fontId="2"/>
  </si>
  <si>
    <t>変更前小計8</t>
    <rPh sb="3" eb="5">
      <t>ショウケイ</t>
    </rPh>
    <phoneticPr fontId="2"/>
  </si>
  <si>
    <t>変更前LCA小計8</t>
    <rPh sb="6" eb="8">
      <t>ショウケイ</t>
    </rPh>
    <phoneticPr fontId="2"/>
  </si>
  <si>
    <t>変更後ソフトウェア利用費8</t>
    <rPh sb="9" eb="12">
      <t>リヨウヒ</t>
    </rPh>
    <phoneticPr fontId="2"/>
  </si>
  <si>
    <t>変更後ソフトウェア利用関連費8</t>
    <rPh sb="9" eb="11">
      <t>リヨウ</t>
    </rPh>
    <rPh sb="11" eb="13">
      <t>カンレン</t>
    </rPh>
    <rPh sb="13" eb="14">
      <t>ヒ</t>
    </rPh>
    <phoneticPr fontId="2"/>
  </si>
  <si>
    <t>変更後ＣＤＥ環境構築・利用費8</t>
  </si>
  <si>
    <t>変更後ＢＩＭコーディネーター人件費8</t>
  </si>
  <si>
    <t>変更後ＢＩＭマネジャー人件費8</t>
  </si>
  <si>
    <t>変更後ＢＩＭ講習実施費8</t>
  </si>
  <si>
    <t>変更後導入初期のBIMモデル作成8</t>
  </si>
  <si>
    <t>変更後高度な活用を図るためのBIMモデル作成8</t>
  </si>
  <si>
    <t>変更後維持管理BIMモデル作成8</t>
  </si>
  <si>
    <t>変更後制度拡充BIMモデラー計8</t>
    <rPh sb="14" eb="15">
      <t>ケイ</t>
    </rPh>
    <phoneticPr fontId="2"/>
  </si>
  <si>
    <t>変更後ＢＩＭモデラー人件費8</t>
  </si>
  <si>
    <t>変更後設計費小計8</t>
    <rPh sb="3" eb="6">
      <t>セッケイヒ</t>
    </rPh>
    <rPh sb="6" eb="8">
      <t>ショウケイ</t>
    </rPh>
    <phoneticPr fontId="2"/>
  </si>
  <si>
    <t>変更後建設工事費小計8</t>
    <rPh sb="3" eb="5">
      <t>ケンセツ</t>
    </rPh>
    <rPh sb="5" eb="7">
      <t>コウジ</t>
    </rPh>
    <rPh sb="7" eb="8">
      <t>ヒ</t>
    </rPh>
    <rPh sb="8" eb="10">
      <t>ショウケイ</t>
    </rPh>
    <phoneticPr fontId="2"/>
  </si>
  <si>
    <t>変更後小計8</t>
    <rPh sb="3" eb="5">
      <t>ショウケイ</t>
    </rPh>
    <phoneticPr fontId="2"/>
  </si>
  <si>
    <t>変更後補助対象事業費8</t>
  </si>
  <si>
    <t>変更後LCA算定に係る人件費8</t>
  </si>
  <si>
    <t>変更後CO2原単位策定に係る人件費等8</t>
  </si>
  <si>
    <t>変更後LCA小計8</t>
    <rPh sb="6" eb="8">
      <t>ショウケイ</t>
    </rPh>
    <phoneticPr fontId="2"/>
  </si>
  <si>
    <t>変更後補助額計8</t>
  </si>
  <si>
    <t>申請区分9</t>
  </si>
  <si>
    <t>交付申請を行う者の名称9</t>
  </si>
  <si>
    <t>法人番号9</t>
    <rPh sb="0" eb="4">
      <t>ホウジンバンゴウ</t>
    </rPh>
    <phoneticPr fontId="2"/>
  </si>
  <si>
    <t>申請者_所在地_都道府県9</t>
    <rPh sb="0" eb="3">
      <t>シンセイシャ</t>
    </rPh>
    <rPh sb="4" eb="7">
      <t>ショザイチ</t>
    </rPh>
    <rPh sb="8" eb="12">
      <t>トドウフケン</t>
    </rPh>
    <phoneticPr fontId="2"/>
  </si>
  <si>
    <t>申請者_所在地_以下9</t>
    <rPh sb="0" eb="3">
      <t>シンセイシャ</t>
    </rPh>
    <rPh sb="4" eb="7">
      <t>ショザイチ</t>
    </rPh>
    <rPh sb="8" eb="10">
      <t>イカ</t>
    </rPh>
    <phoneticPr fontId="2"/>
  </si>
  <si>
    <t>従業員数9</t>
    <rPh sb="0" eb="4">
      <t>ジュウギョウインスウ</t>
    </rPh>
    <phoneticPr fontId="2"/>
  </si>
  <si>
    <t>変更前費用計上9</t>
  </si>
  <si>
    <t>変更後設計・施工の区分9</t>
  </si>
  <si>
    <t>変更後費用計上9</t>
  </si>
  <si>
    <t>変更前事業開始日9</t>
  </si>
  <si>
    <t>変更前事業完了日9</t>
  </si>
  <si>
    <t>変更後事業開始日9</t>
  </si>
  <si>
    <t>変更後事業完了日9</t>
  </si>
  <si>
    <t>代表者役職9</t>
    <rPh sb="0" eb="3">
      <t>ダイヒョウシャ</t>
    </rPh>
    <rPh sb="3" eb="5">
      <t>ヤクショク</t>
    </rPh>
    <phoneticPr fontId="2"/>
  </si>
  <si>
    <t>代表者氏名9</t>
    <rPh sb="0" eb="3">
      <t>ダイヒョウシャ</t>
    </rPh>
    <rPh sb="3" eb="5">
      <t>シメイ</t>
    </rPh>
    <phoneticPr fontId="2"/>
  </si>
  <si>
    <t>担当者部署9</t>
    <rPh sb="0" eb="3">
      <t>タントウシャ</t>
    </rPh>
    <rPh sb="3" eb="5">
      <t>ブショ</t>
    </rPh>
    <phoneticPr fontId="2"/>
  </si>
  <si>
    <t>担当者役職9</t>
    <rPh sb="0" eb="3">
      <t>タントウシャ</t>
    </rPh>
    <rPh sb="3" eb="5">
      <t>ヤクショク</t>
    </rPh>
    <phoneticPr fontId="2"/>
  </si>
  <si>
    <t>担当者氏名9</t>
    <rPh sb="0" eb="3">
      <t>タントウシャ</t>
    </rPh>
    <rPh sb="3" eb="5">
      <t>シメイ</t>
    </rPh>
    <phoneticPr fontId="2"/>
  </si>
  <si>
    <t>担当者電話番号9</t>
    <rPh sb="0" eb="3">
      <t>タントウシャ</t>
    </rPh>
    <rPh sb="3" eb="7">
      <t>デンワバンゴウ</t>
    </rPh>
    <phoneticPr fontId="2"/>
  </si>
  <si>
    <t>担当者メールアドレス9</t>
    <rPh sb="0" eb="3">
      <t>タントウシャ</t>
    </rPh>
    <phoneticPr fontId="2"/>
  </si>
  <si>
    <t>変更前ソフトウェア利用費9</t>
    <rPh sb="9" eb="12">
      <t>リヨウヒ</t>
    </rPh>
    <phoneticPr fontId="2"/>
  </si>
  <si>
    <t>変更前ソフトウェア利用関連費9</t>
    <rPh sb="9" eb="11">
      <t>リヨウ</t>
    </rPh>
    <rPh sb="11" eb="13">
      <t>カンレン</t>
    </rPh>
    <rPh sb="13" eb="14">
      <t>ヒ</t>
    </rPh>
    <phoneticPr fontId="2"/>
  </si>
  <si>
    <t>変更前ＣＤＥ環境構築・利用費9</t>
  </si>
  <si>
    <t>変更前ＢＩＭコーディネーター人件費9</t>
  </si>
  <si>
    <t>変更前ＢＩＭマネジャー人件費9</t>
  </si>
  <si>
    <t>変更前ＢＩＭ講習実施費9</t>
  </si>
  <si>
    <t>変更前導入初期のBIMモデル作成9</t>
    <rPh sb="0" eb="3">
      <t>ヘンコウマエ</t>
    </rPh>
    <phoneticPr fontId="2"/>
  </si>
  <si>
    <t>変更前制度拡充BIMモデラー計9</t>
    <rPh sb="14" eb="15">
      <t>ケイ</t>
    </rPh>
    <phoneticPr fontId="2"/>
  </si>
  <si>
    <t>変更前ＢＩＭモデラー人件費9</t>
  </si>
  <si>
    <t>変更前設計費小計9</t>
    <rPh sb="3" eb="6">
      <t>セッケイヒ</t>
    </rPh>
    <rPh sb="6" eb="8">
      <t>ショウケイ</t>
    </rPh>
    <phoneticPr fontId="2"/>
  </si>
  <si>
    <t>変更前建設工事費小計9</t>
    <rPh sb="3" eb="5">
      <t>ケンセツ</t>
    </rPh>
    <rPh sb="5" eb="7">
      <t>コウジ</t>
    </rPh>
    <rPh sb="7" eb="8">
      <t>ヒ</t>
    </rPh>
    <rPh sb="8" eb="10">
      <t>ショウケイ</t>
    </rPh>
    <phoneticPr fontId="2"/>
  </si>
  <si>
    <t>変更前小計9</t>
    <rPh sb="3" eb="5">
      <t>ショウケイ</t>
    </rPh>
    <phoneticPr fontId="2"/>
  </si>
  <si>
    <t>変更前LCA小計9</t>
    <rPh sb="6" eb="8">
      <t>ショウケイ</t>
    </rPh>
    <phoneticPr fontId="2"/>
  </si>
  <si>
    <t>変更後ソフトウェア利用費9</t>
    <rPh sb="9" eb="12">
      <t>リヨウヒ</t>
    </rPh>
    <phoneticPr fontId="2"/>
  </si>
  <si>
    <t>変更後ソフトウェア利用関連費9</t>
    <rPh sb="9" eb="11">
      <t>リヨウ</t>
    </rPh>
    <rPh sb="11" eb="13">
      <t>カンレン</t>
    </rPh>
    <rPh sb="13" eb="14">
      <t>ヒ</t>
    </rPh>
    <phoneticPr fontId="2"/>
  </si>
  <si>
    <t>変更後ＣＤＥ環境構築・利用費9</t>
  </si>
  <si>
    <t>変更後ＢＩＭコーディネーター人件費9</t>
  </si>
  <si>
    <t>変更後ＢＩＭマネジャー人件費9</t>
  </si>
  <si>
    <t>変更後ＢＩＭ講習実施費9</t>
  </si>
  <si>
    <t>変更後導入初期のBIMモデル作成9</t>
  </si>
  <si>
    <t>変更後高度な活用を図るためのBIMモデル作成9</t>
  </si>
  <si>
    <t>変更後維持管理BIMモデル作成9</t>
  </si>
  <si>
    <t>変更後制度拡充BIMモデラー計9</t>
    <rPh sb="14" eb="15">
      <t>ケイ</t>
    </rPh>
    <phoneticPr fontId="2"/>
  </si>
  <si>
    <t>変更後ＢＩＭモデラー人件費9</t>
  </si>
  <si>
    <t>変更後設計費小計9</t>
    <rPh sb="3" eb="6">
      <t>セッケイヒ</t>
    </rPh>
    <rPh sb="6" eb="8">
      <t>ショウケイ</t>
    </rPh>
    <phoneticPr fontId="2"/>
  </si>
  <si>
    <t>変更後建設工事費小計9</t>
    <rPh sb="3" eb="5">
      <t>ケンセツ</t>
    </rPh>
    <rPh sb="5" eb="7">
      <t>コウジ</t>
    </rPh>
    <rPh sb="7" eb="8">
      <t>ヒ</t>
    </rPh>
    <rPh sb="8" eb="10">
      <t>ショウケイ</t>
    </rPh>
    <phoneticPr fontId="2"/>
  </si>
  <si>
    <t>変更後小計9</t>
    <rPh sb="3" eb="5">
      <t>ショウケイ</t>
    </rPh>
    <phoneticPr fontId="2"/>
  </si>
  <si>
    <t>変更後補助対象事業費9</t>
  </si>
  <si>
    <t>変更後LCA算定に係る人件費9</t>
  </si>
  <si>
    <t>変更後CO2原単位策定に係る人件費等9</t>
  </si>
  <si>
    <t>変更後LCA小計9</t>
    <rPh sb="6" eb="8">
      <t>ショウケイ</t>
    </rPh>
    <phoneticPr fontId="2"/>
  </si>
  <si>
    <t>変更後補助額計9</t>
  </si>
  <si>
    <t>申請区分10</t>
  </si>
  <si>
    <t>交付申請を行う者の名称10</t>
  </si>
  <si>
    <t>法人番号10</t>
    <rPh sb="0" eb="4">
      <t>ホウジンバンゴウ</t>
    </rPh>
    <phoneticPr fontId="2"/>
  </si>
  <si>
    <t>申請者_所在地_都道府県10</t>
    <rPh sb="0" eb="3">
      <t>シンセイシャ</t>
    </rPh>
    <rPh sb="4" eb="7">
      <t>ショザイチ</t>
    </rPh>
    <rPh sb="8" eb="12">
      <t>トドウフケン</t>
    </rPh>
    <phoneticPr fontId="2"/>
  </si>
  <si>
    <t>申請者_所在地_以下10</t>
    <rPh sb="0" eb="3">
      <t>シンセイシャ</t>
    </rPh>
    <rPh sb="4" eb="7">
      <t>ショザイチ</t>
    </rPh>
    <rPh sb="8" eb="10">
      <t>イカ</t>
    </rPh>
    <phoneticPr fontId="2"/>
  </si>
  <si>
    <t>従業員数10</t>
    <rPh sb="0" eb="4">
      <t>ジュウギョウインスウ</t>
    </rPh>
    <phoneticPr fontId="2"/>
  </si>
  <si>
    <t>変更前費用計上10</t>
  </si>
  <si>
    <t>変更後設計・施工の区分10</t>
  </si>
  <si>
    <t>変更後費用計上10</t>
  </si>
  <si>
    <t>変更前事業開始日10</t>
  </si>
  <si>
    <t>変更前事業完了日10</t>
  </si>
  <si>
    <t>変更後事業開始日10</t>
  </si>
  <si>
    <t>変更後事業完了日10</t>
  </si>
  <si>
    <t>代表者役職10</t>
    <rPh sb="0" eb="3">
      <t>ダイヒョウシャ</t>
    </rPh>
    <rPh sb="3" eb="5">
      <t>ヤクショク</t>
    </rPh>
    <phoneticPr fontId="2"/>
  </si>
  <si>
    <t>代表者氏名10</t>
    <rPh sb="0" eb="3">
      <t>ダイヒョウシャ</t>
    </rPh>
    <rPh sb="3" eb="5">
      <t>シメイ</t>
    </rPh>
    <phoneticPr fontId="2"/>
  </si>
  <si>
    <t>担当者部署10</t>
    <rPh sb="0" eb="3">
      <t>タントウシャ</t>
    </rPh>
    <rPh sb="3" eb="5">
      <t>ブショ</t>
    </rPh>
    <phoneticPr fontId="2"/>
  </si>
  <si>
    <t>担当者役職10</t>
    <rPh sb="0" eb="3">
      <t>タントウシャ</t>
    </rPh>
    <rPh sb="3" eb="5">
      <t>ヤクショク</t>
    </rPh>
    <phoneticPr fontId="2"/>
  </si>
  <si>
    <t>担当者氏名10</t>
    <rPh sb="0" eb="3">
      <t>タントウシャ</t>
    </rPh>
    <rPh sb="3" eb="5">
      <t>シメイ</t>
    </rPh>
    <phoneticPr fontId="2"/>
  </si>
  <si>
    <t>担当者電話番号10</t>
    <rPh sb="0" eb="3">
      <t>タントウシャ</t>
    </rPh>
    <rPh sb="3" eb="7">
      <t>デンワバンゴウ</t>
    </rPh>
    <phoneticPr fontId="2"/>
  </si>
  <si>
    <t>担当者メールアドレス10</t>
    <rPh sb="0" eb="3">
      <t>タントウシャ</t>
    </rPh>
    <phoneticPr fontId="2"/>
  </si>
  <si>
    <t>変更前ソフトウェア利用費10</t>
    <rPh sb="9" eb="12">
      <t>リヨウヒ</t>
    </rPh>
    <phoneticPr fontId="2"/>
  </si>
  <si>
    <t>変更前ソフトウェア利用関連費10</t>
    <rPh sb="9" eb="11">
      <t>リヨウ</t>
    </rPh>
    <rPh sb="11" eb="13">
      <t>カンレン</t>
    </rPh>
    <rPh sb="13" eb="14">
      <t>ヒ</t>
    </rPh>
    <phoneticPr fontId="2"/>
  </si>
  <si>
    <t>変更前ＣＤＥ環境構築・利用費10</t>
  </si>
  <si>
    <t>変更前ＢＩＭコーディネーター人件費10</t>
  </si>
  <si>
    <t>変更前ＢＩＭマネジャー人件費10</t>
  </si>
  <si>
    <t>変更前ＢＩＭ講習実施費10</t>
  </si>
  <si>
    <t>変更前導入初期のBIMモデル作成10</t>
    <rPh sb="0" eb="3">
      <t>ヘンコウマエ</t>
    </rPh>
    <phoneticPr fontId="2"/>
  </si>
  <si>
    <t>変更前制度拡充BIMモデラー計10</t>
    <rPh sb="14" eb="15">
      <t>ケイ</t>
    </rPh>
    <phoneticPr fontId="2"/>
  </si>
  <si>
    <t>変更前ＢＩＭモデラー人件費10</t>
  </si>
  <si>
    <t>変更前設計費小計10</t>
    <rPh sb="3" eb="6">
      <t>セッケイヒ</t>
    </rPh>
    <rPh sb="6" eb="8">
      <t>ショウケイ</t>
    </rPh>
    <phoneticPr fontId="2"/>
  </si>
  <si>
    <t>変更前建設工事費小計10</t>
    <rPh sb="3" eb="5">
      <t>ケンセツ</t>
    </rPh>
    <rPh sb="5" eb="7">
      <t>コウジ</t>
    </rPh>
    <rPh sb="7" eb="8">
      <t>ヒ</t>
    </rPh>
    <rPh sb="8" eb="10">
      <t>ショウケイ</t>
    </rPh>
    <phoneticPr fontId="2"/>
  </si>
  <si>
    <t>変更前小計10</t>
    <rPh sb="3" eb="5">
      <t>ショウケイ</t>
    </rPh>
    <phoneticPr fontId="2"/>
  </si>
  <si>
    <t>変更前LCA小計10</t>
    <rPh sb="6" eb="8">
      <t>ショウケイ</t>
    </rPh>
    <phoneticPr fontId="2"/>
  </si>
  <si>
    <t>変更後ソフトウェア利用費10</t>
    <rPh sb="9" eb="12">
      <t>リヨウヒ</t>
    </rPh>
    <phoneticPr fontId="2"/>
  </si>
  <si>
    <t>変更後ソフトウェア利用関連費10</t>
    <rPh sb="9" eb="11">
      <t>リヨウ</t>
    </rPh>
    <rPh sb="11" eb="13">
      <t>カンレン</t>
    </rPh>
    <rPh sb="13" eb="14">
      <t>ヒ</t>
    </rPh>
    <phoneticPr fontId="2"/>
  </si>
  <si>
    <t>変更後ＣＤＥ環境構築・利用費10</t>
  </si>
  <si>
    <t>変更後ＢＩＭコーディネーター人件費10</t>
  </si>
  <si>
    <t>変更後ＢＩＭマネジャー人件費10</t>
  </si>
  <si>
    <t>変更後ＢＩＭ講習実施費10</t>
  </si>
  <si>
    <t>変更後導入初期のBIMモデル作成10</t>
  </si>
  <si>
    <t>変更後高度な活用を図るためのBIMモデル作成10</t>
  </si>
  <si>
    <t>変更後維持管理BIMモデル作成10</t>
  </si>
  <si>
    <t>変更後制度拡充BIMモデラー計10</t>
    <rPh sb="14" eb="15">
      <t>ケイ</t>
    </rPh>
    <phoneticPr fontId="2"/>
  </si>
  <si>
    <t>変更後ＢＩＭモデラー人件費10</t>
  </si>
  <si>
    <t>変更後設計費小計10</t>
    <rPh sb="3" eb="6">
      <t>セッケイヒ</t>
    </rPh>
    <rPh sb="6" eb="8">
      <t>ショウケイ</t>
    </rPh>
    <phoneticPr fontId="2"/>
  </si>
  <si>
    <t>変更後建設工事費小計10</t>
    <rPh sb="3" eb="5">
      <t>ケンセツ</t>
    </rPh>
    <rPh sb="5" eb="7">
      <t>コウジ</t>
    </rPh>
    <rPh sb="7" eb="8">
      <t>ヒ</t>
    </rPh>
    <rPh sb="8" eb="10">
      <t>ショウケイ</t>
    </rPh>
    <phoneticPr fontId="2"/>
  </si>
  <si>
    <t>変更後小計10</t>
    <rPh sb="3" eb="5">
      <t>ショウケイ</t>
    </rPh>
    <phoneticPr fontId="2"/>
  </si>
  <si>
    <t>変更後補助対象事業費10</t>
  </si>
  <si>
    <t>変更後LCA算定に係る人件費10</t>
  </si>
  <si>
    <t>変更後CO2原単位策定に係る人件費等10</t>
  </si>
  <si>
    <t>変更後LCA小計10</t>
    <rPh sb="6" eb="8">
      <t>ショウケイ</t>
    </rPh>
    <phoneticPr fontId="2"/>
  </si>
  <si>
    <t>変更後補助額計10</t>
  </si>
  <si>
    <t>申請区分11</t>
  </si>
  <si>
    <t>交付申請を行う者の名称11</t>
  </si>
  <si>
    <t>法人番号11</t>
    <rPh sb="0" eb="4">
      <t>ホウジンバンゴウ</t>
    </rPh>
    <phoneticPr fontId="2"/>
  </si>
  <si>
    <t>申請者_所在地_都道府県11</t>
    <rPh sb="0" eb="3">
      <t>シンセイシャ</t>
    </rPh>
    <rPh sb="4" eb="7">
      <t>ショザイチ</t>
    </rPh>
    <rPh sb="8" eb="12">
      <t>トドウフケン</t>
    </rPh>
    <phoneticPr fontId="2"/>
  </si>
  <si>
    <t>申請者_所在地_以下11</t>
    <rPh sb="0" eb="3">
      <t>シンセイシャ</t>
    </rPh>
    <rPh sb="4" eb="7">
      <t>ショザイチ</t>
    </rPh>
    <rPh sb="8" eb="10">
      <t>イカ</t>
    </rPh>
    <phoneticPr fontId="2"/>
  </si>
  <si>
    <t>従業員数11</t>
    <rPh sb="0" eb="4">
      <t>ジュウギョウインスウ</t>
    </rPh>
    <phoneticPr fontId="2"/>
  </si>
  <si>
    <t>変更前費用計上11</t>
  </si>
  <si>
    <t>変更後設計・施工の区分11</t>
  </si>
  <si>
    <t>変更後費用計上11</t>
  </si>
  <si>
    <t>変更前事業開始日11</t>
  </si>
  <si>
    <t>変更前事業完了日11</t>
  </si>
  <si>
    <t>変更後事業開始日11</t>
  </si>
  <si>
    <t>変更後事業完了日11</t>
  </si>
  <si>
    <t>代表者役職11</t>
    <rPh sb="0" eb="3">
      <t>ダイヒョウシャ</t>
    </rPh>
    <rPh sb="3" eb="5">
      <t>ヤクショク</t>
    </rPh>
    <phoneticPr fontId="2"/>
  </si>
  <si>
    <t>代表者氏名11</t>
    <rPh sb="0" eb="3">
      <t>ダイヒョウシャ</t>
    </rPh>
    <rPh sb="3" eb="5">
      <t>シメイ</t>
    </rPh>
    <phoneticPr fontId="2"/>
  </si>
  <si>
    <t>担当者部署11</t>
    <rPh sb="0" eb="3">
      <t>タントウシャ</t>
    </rPh>
    <rPh sb="3" eb="5">
      <t>ブショ</t>
    </rPh>
    <phoneticPr fontId="2"/>
  </si>
  <si>
    <t>担当者役職11</t>
    <rPh sb="0" eb="3">
      <t>タントウシャ</t>
    </rPh>
    <rPh sb="3" eb="5">
      <t>ヤクショク</t>
    </rPh>
    <phoneticPr fontId="2"/>
  </si>
  <si>
    <t>担当者氏名11</t>
    <rPh sb="0" eb="3">
      <t>タントウシャ</t>
    </rPh>
    <rPh sb="3" eb="5">
      <t>シメイ</t>
    </rPh>
    <phoneticPr fontId="2"/>
  </si>
  <si>
    <t>担当者電話番号11</t>
    <rPh sb="0" eb="3">
      <t>タントウシャ</t>
    </rPh>
    <rPh sb="3" eb="7">
      <t>デンワバンゴウ</t>
    </rPh>
    <phoneticPr fontId="2"/>
  </si>
  <si>
    <t>担当者メールアドレス11</t>
    <rPh sb="0" eb="3">
      <t>タントウシャ</t>
    </rPh>
    <phoneticPr fontId="2"/>
  </si>
  <si>
    <t>変更前ソフトウェア利用費11</t>
    <rPh sb="9" eb="12">
      <t>リヨウヒ</t>
    </rPh>
    <phoneticPr fontId="2"/>
  </si>
  <si>
    <t>変更前ソフトウェア利用関連費11</t>
    <rPh sb="9" eb="11">
      <t>リヨウ</t>
    </rPh>
    <rPh sb="11" eb="13">
      <t>カンレン</t>
    </rPh>
    <rPh sb="13" eb="14">
      <t>ヒ</t>
    </rPh>
    <phoneticPr fontId="2"/>
  </si>
  <si>
    <t>変更前ＣＤＥ環境構築・利用費11</t>
  </si>
  <si>
    <t>変更前ＢＩＭコーディネーター人件費11</t>
  </si>
  <si>
    <t>変更前ＢＩＭマネジャー人件費11</t>
  </si>
  <si>
    <t>変更前ＢＩＭ講習実施費11</t>
  </si>
  <si>
    <t>変更前導入初期のBIMモデル作成11</t>
    <rPh sb="0" eb="3">
      <t>ヘンコウマエ</t>
    </rPh>
    <phoneticPr fontId="2"/>
  </si>
  <si>
    <t>変更前制度拡充BIMモデラー計11</t>
    <rPh sb="14" eb="15">
      <t>ケイ</t>
    </rPh>
    <phoneticPr fontId="2"/>
  </si>
  <si>
    <t>変更前ＢＩＭモデラー人件費11</t>
  </si>
  <si>
    <t>変更前設計費小計11</t>
    <rPh sb="3" eb="6">
      <t>セッケイヒ</t>
    </rPh>
    <rPh sb="6" eb="8">
      <t>ショウケイ</t>
    </rPh>
    <phoneticPr fontId="2"/>
  </si>
  <si>
    <t>変更前建設工事費小計11</t>
    <rPh sb="3" eb="5">
      <t>ケンセツ</t>
    </rPh>
    <rPh sb="5" eb="7">
      <t>コウジ</t>
    </rPh>
    <rPh sb="7" eb="8">
      <t>ヒ</t>
    </rPh>
    <rPh sb="8" eb="10">
      <t>ショウケイ</t>
    </rPh>
    <phoneticPr fontId="2"/>
  </si>
  <si>
    <t>変更前小計11</t>
    <rPh sb="3" eb="5">
      <t>ショウケイ</t>
    </rPh>
    <phoneticPr fontId="2"/>
  </si>
  <si>
    <t>変更前LCA小計11</t>
    <rPh sb="6" eb="8">
      <t>ショウケイ</t>
    </rPh>
    <phoneticPr fontId="2"/>
  </si>
  <si>
    <t>変更後ソフトウェア利用費11</t>
    <rPh sb="9" eb="12">
      <t>リヨウヒ</t>
    </rPh>
    <phoneticPr fontId="2"/>
  </si>
  <si>
    <t>変更後ソフトウェア利用関連費11</t>
    <rPh sb="9" eb="11">
      <t>リヨウ</t>
    </rPh>
    <rPh sb="11" eb="13">
      <t>カンレン</t>
    </rPh>
    <rPh sb="13" eb="14">
      <t>ヒ</t>
    </rPh>
    <phoneticPr fontId="2"/>
  </si>
  <si>
    <t>変更後ＣＤＥ環境構築・利用費11</t>
  </si>
  <si>
    <t>変更後ＢＩＭコーディネーター人件費11</t>
  </si>
  <si>
    <t>変更後ＢＩＭマネジャー人件費11</t>
  </si>
  <si>
    <t>変更後ＢＩＭ講習実施費11</t>
  </si>
  <si>
    <t>変更後導入初期のBIMモデル作成11</t>
  </si>
  <si>
    <t>変更後高度な活用を図るためのBIMモデル作成11</t>
  </si>
  <si>
    <t>変更後維持管理BIMモデル作成11</t>
  </si>
  <si>
    <t>変更後制度拡充BIMモデラー計11</t>
    <rPh sb="14" eb="15">
      <t>ケイ</t>
    </rPh>
    <phoneticPr fontId="2"/>
  </si>
  <si>
    <t>変更後ＢＩＭモデラー人件費11</t>
  </si>
  <si>
    <t>変更後設計費小計11</t>
    <rPh sb="3" eb="6">
      <t>セッケイヒ</t>
    </rPh>
    <rPh sb="6" eb="8">
      <t>ショウケイ</t>
    </rPh>
    <phoneticPr fontId="2"/>
  </si>
  <si>
    <t>変更後建設工事費小計11</t>
    <rPh sb="3" eb="5">
      <t>ケンセツ</t>
    </rPh>
    <rPh sb="5" eb="7">
      <t>コウジ</t>
    </rPh>
    <rPh sb="7" eb="8">
      <t>ヒ</t>
    </rPh>
    <rPh sb="8" eb="10">
      <t>ショウケイ</t>
    </rPh>
    <phoneticPr fontId="2"/>
  </si>
  <si>
    <t>変更後小計11</t>
    <rPh sb="3" eb="5">
      <t>ショウケイ</t>
    </rPh>
    <phoneticPr fontId="2"/>
  </si>
  <si>
    <t>変更後補助対象事業費11</t>
  </si>
  <si>
    <t>変更後LCA算定に係る人件費11</t>
  </si>
  <si>
    <t>変更後CO2原単位策定に係る人件費等11</t>
  </si>
  <si>
    <t>変更後LCA小計11</t>
    <rPh sb="6" eb="8">
      <t>ショウケイ</t>
    </rPh>
    <phoneticPr fontId="2"/>
  </si>
  <si>
    <t>変更後補助額計11</t>
  </si>
  <si>
    <t>申請区分12</t>
  </si>
  <si>
    <t>交付申請を行う者の名称12</t>
  </si>
  <si>
    <t>法人番号12</t>
    <rPh sb="0" eb="4">
      <t>ホウジンバンゴウ</t>
    </rPh>
    <phoneticPr fontId="2"/>
  </si>
  <si>
    <t>申請者_所在地_都道府県12</t>
    <rPh sb="0" eb="3">
      <t>シンセイシャ</t>
    </rPh>
    <rPh sb="4" eb="7">
      <t>ショザイチ</t>
    </rPh>
    <rPh sb="8" eb="12">
      <t>トドウフケン</t>
    </rPh>
    <phoneticPr fontId="2"/>
  </si>
  <si>
    <t>申請者_所在地_以下12</t>
    <rPh sb="0" eb="3">
      <t>シンセイシャ</t>
    </rPh>
    <rPh sb="4" eb="7">
      <t>ショザイチ</t>
    </rPh>
    <rPh sb="8" eb="10">
      <t>イカ</t>
    </rPh>
    <phoneticPr fontId="2"/>
  </si>
  <si>
    <t>従業員数12</t>
    <rPh sb="0" eb="4">
      <t>ジュウギョウインスウ</t>
    </rPh>
    <phoneticPr fontId="2"/>
  </si>
  <si>
    <t>変更前費用計上12</t>
  </si>
  <si>
    <t>変更後設計・施工の区分12</t>
  </si>
  <si>
    <t>変更後費用計上12</t>
  </si>
  <si>
    <t>変更前事業開始日12</t>
  </si>
  <si>
    <t>変更前事業完了日12</t>
  </si>
  <si>
    <t>変更後事業開始日12</t>
  </si>
  <si>
    <t>変更後事業完了日12</t>
  </si>
  <si>
    <t>代表者役職12</t>
    <rPh sb="0" eb="3">
      <t>ダイヒョウシャ</t>
    </rPh>
    <rPh sb="3" eb="5">
      <t>ヤクショク</t>
    </rPh>
    <phoneticPr fontId="2"/>
  </si>
  <si>
    <t>代表者氏名12</t>
    <rPh sb="0" eb="3">
      <t>ダイヒョウシャ</t>
    </rPh>
    <rPh sb="3" eb="5">
      <t>シメイ</t>
    </rPh>
    <phoneticPr fontId="2"/>
  </si>
  <si>
    <t>担当者部署12</t>
    <rPh sb="0" eb="3">
      <t>タントウシャ</t>
    </rPh>
    <rPh sb="3" eb="5">
      <t>ブショ</t>
    </rPh>
    <phoneticPr fontId="2"/>
  </si>
  <si>
    <t>担当者役職12</t>
    <rPh sb="0" eb="3">
      <t>タントウシャ</t>
    </rPh>
    <rPh sb="3" eb="5">
      <t>ヤクショク</t>
    </rPh>
    <phoneticPr fontId="2"/>
  </si>
  <si>
    <t>担当者氏名12</t>
    <rPh sb="0" eb="3">
      <t>タントウシャ</t>
    </rPh>
    <rPh sb="3" eb="5">
      <t>シメイ</t>
    </rPh>
    <phoneticPr fontId="2"/>
  </si>
  <si>
    <t>担当者電話番号12</t>
    <rPh sb="0" eb="3">
      <t>タントウシャ</t>
    </rPh>
    <rPh sb="3" eb="7">
      <t>デンワバンゴウ</t>
    </rPh>
    <phoneticPr fontId="2"/>
  </si>
  <si>
    <t>担当者メールアドレス12</t>
    <rPh sb="0" eb="3">
      <t>タントウシャ</t>
    </rPh>
    <phoneticPr fontId="2"/>
  </si>
  <si>
    <t>変更前ソフトウェア利用費12</t>
    <rPh sb="9" eb="12">
      <t>リヨウヒ</t>
    </rPh>
    <phoneticPr fontId="2"/>
  </si>
  <si>
    <t>変更前ソフトウェア利用関連費12</t>
    <rPh sb="9" eb="11">
      <t>リヨウ</t>
    </rPh>
    <rPh sb="11" eb="13">
      <t>カンレン</t>
    </rPh>
    <rPh sb="13" eb="14">
      <t>ヒ</t>
    </rPh>
    <phoneticPr fontId="2"/>
  </si>
  <si>
    <t>変更前ＣＤＥ環境構築・利用費12</t>
  </si>
  <si>
    <t>変更前ＢＩＭコーディネーター人件費12</t>
  </si>
  <si>
    <t>変更前ＢＩＭマネジャー人件費12</t>
  </si>
  <si>
    <t>変更前ＢＩＭ講習実施費12</t>
  </si>
  <si>
    <t>変更前導入初期のBIMモデル作成12</t>
    <rPh sb="0" eb="3">
      <t>ヘンコウマエ</t>
    </rPh>
    <phoneticPr fontId="2"/>
  </si>
  <si>
    <t>変更前制度拡充BIMモデラー計12</t>
    <rPh sb="14" eb="15">
      <t>ケイ</t>
    </rPh>
    <phoneticPr fontId="2"/>
  </si>
  <si>
    <t>変更前ＢＩＭモデラー人件費12</t>
  </si>
  <si>
    <t>変更前設計費小計12</t>
    <rPh sb="3" eb="6">
      <t>セッケイヒ</t>
    </rPh>
    <rPh sb="6" eb="8">
      <t>ショウケイ</t>
    </rPh>
    <phoneticPr fontId="2"/>
  </si>
  <si>
    <t>変更前建設工事費小計12</t>
    <rPh sb="3" eb="5">
      <t>ケンセツ</t>
    </rPh>
    <rPh sb="5" eb="7">
      <t>コウジ</t>
    </rPh>
    <rPh sb="7" eb="8">
      <t>ヒ</t>
    </rPh>
    <rPh sb="8" eb="10">
      <t>ショウケイ</t>
    </rPh>
    <phoneticPr fontId="2"/>
  </si>
  <si>
    <t>変更前小計12</t>
    <rPh sb="3" eb="5">
      <t>ショウケイ</t>
    </rPh>
    <phoneticPr fontId="2"/>
  </si>
  <si>
    <t>変更前LCA小計12</t>
    <rPh sb="6" eb="8">
      <t>ショウケイ</t>
    </rPh>
    <phoneticPr fontId="2"/>
  </si>
  <si>
    <t>変更後ソフトウェア利用費12</t>
    <rPh sb="9" eb="12">
      <t>リヨウヒ</t>
    </rPh>
    <phoneticPr fontId="2"/>
  </si>
  <si>
    <t>変更後ソフトウェア利用関連費12</t>
    <rPh sb="9" eb="11">
      <t>リヨウ</t>
    </rPh>
    <rPh sb="11" eb="13">
      <t>カンレン</t>
    </rPh>
    <rPh sb="13" eb="14">
      <t>ヒ</t>
    </rPh>
    <phoneticPr fontId="2"/>
  </si>
  <si>
    <t>変更後ＣＤＥ環境構築・利用費12</t>
  </si>
  <si>
    <t>変更後ＢＩＭコーディネーター人件費12</t>
  </si>
  <si>
    <t>変更後ＢＩＭマネジャー人件費12</t>
  </si>
  <si>
    <t>変更後ＢＩＭ講習実施費12</t>
  </si>
  <si>
    <t>変更後導入初期のBIMモデル作成12</t>
  </si>
  <si>
    <t>変更後高度な活用を図るためのBIMモデル作成12</t>
  </si>
  <si>
    <t>変更後維持管理BIMモデル作成12</t>
  </si>
  <si>
    <t>変更後制度拡充BIMモデラー計12</t>
    <rPh sb="14" eb="15">
      <t>ケイ</t>
    </rPh>
    <phoneticPr fontId="2"/>
  </si>
  <si>
    <t>変更後ＢＩＭモデラー人件費12</t>
  </si>
  <si>
    <t>変更後設計費小計12</t>
    <rPh sb="3" eb="6">
      <t>セッケイヒ</t>
    </rPh>
    <rPh sb="6" eb="8">
      <t>ショウケイ</t>
    </rPh>
    <phoneticPr fontId="2"/>
  </si>
  <si>
    <t>変更後建設工事費小計12</t>
    <rPh sb="3" eb="5">
      <t>ケンセツ</t>
    </rPh>
    <rPh sb="5" eb="7">
      <t>コウジ</t>
    </rPh>
    <rPh sb="7" eb="8">
      <t>ヒ</t>
    </rPh>
    <rPh sb="8" eb="10">
      <t>ショウケイ</t>
    </rPh>
    <phoneticPr fontId="2"/>
  </si>
  <si>
    <t>変更後小計12</t>
    <rPh sb="3" eb="5">
      <t>ショウケイ</t>
    </rPh>
    <phoneticPr fontId="2"/>
  </si>
  <si>
    <t>変更後補助対象事業費12</t>
  </si>
  <si>
    <t>変更後LCA算定に係る人件費12</t>
  </si>
  <si>
    <t>変更後CO2原単位策定に係る人件費等12</t>
  </si>
  <si>
    <t>変更後LCA小計12</t>
    <rPh sb="6" eb="8">
      <t>ショウケイ</t>
    </rPh>
    <phoneticPr fontId="2"/>
  </si>
  <si>
    <t>変更後補助額計12</t>
  </si>
  <si>
    <t>申請区分13</t>
  </si>
  <si>
    <t>交付申請を行う者の名称13</t>
  </si>
  <si>
    <t>法人番号13</t>
    <rPh sb="0" eb="4">
      <t>ホウジンバンゴウ</t>
    </rPh>
    <phoneticPr fontId="2"/>
  </si>
  <si>
    <t>申請者_所在地_都道府県13</t>
    <rPh sb="0" eb="3">
      <t>シンセイシャ</t>
    </rPh>
    <rPh sb="4" eb="7">
      <t>ショザイチ</t>
    </rPh>
    <rPh sb="8" eb="12">
      <t>トドウフケン</t>
    </rPh>
    <phoneticPr fontId="2"/>
  </si>
  <si>
    <t>申請者_所在地_以下13</t>
    <rPh sb="0" eb="3">
      <t>シンセイシャ</t>
    </rPh>
    <rPh sb="4" eb="7">
      <t>ショザイチ</t>
    </rPh>
    <rPh sb="8" eb="10">
      <t>イカ</t>
    </rPh>
    <phoneticPr fontId="2"/>
  </si>
  <si>
    <t>従業員数13</t>
    <rPh sb="0" eb="4">
      <t>ジュウギョウインスウ</t>
    </rPh>
    <phoneticPr fontId="2"/>
  </si>
  <si>
    <t>変更前費用計上13</t>
  </si>
  <si>
    <t>変更後設計・施工の区分13</t>
  </si>
  <si>
    <t>変更後費用計上13</t>
  </si>
  <si>
    <t>変更前事業開始日13</t>
  </si>
  <si>
    <t>変更前事業完了日13</t>
  </si>
  <si>
    <t>変更後事業開始日13</t>
  </si>
  <si>
    <t>変更後事業完了日13</t>
  </si>
  <si>
    <t>代表者役職13</t>
    <rPh sb="0" eb="3">
      <t>ダイヒョウシャ</t>
    </rPh>
    <rPh sb="3" eb="5">
      <t>ヤクショク</t>
    </rPh>
    <phoneticPr fontId="2"/>
  </si>
  <si>
    <t>代表者氏名13</t>
    <rPh sb="0" eb="3">
      <t>ダイヒョウシャ</t>
    </rPh>
    <rPh sb="3" eb="5">
      <t>シメイ</t>
    </rPh>
    <phoneticPr fontId="2"/>
  </si>
  <si>
    <t>担当者部署13</t>
    <rPh sb="0" eb="3">
      <t>タントウシャ</t>
    </rPh>
    <rPh sb="3" eb="5">
      <t>ブショ</t>
    </rPh>
    <phoneticPr fontId="2"/>
  </si>
  <si>
    <t>担当者役職13</t>
    <rPh sb="0" eb="3">
      <t>タントウシャ</t>
    </rPh>
    <rPh sb="3" eb="5">
      <t>ヤクショク</t>
    </rPh>
    <phoneticPr fontId="2"/>
  </si>
  <si>
    <t>担当者氏名13</t>
    <rPh sb="0" eb="3">
      <t>タントウシャ</t>
    </rPh>
    <rPh sb="3" eb="5">
      <t>シメイ</t>
    </rPh>
    <phoneticPr fontId="2"/>
  </si>
  <si>
    <t>担当者電話番号13</t>
    <rPh sb="0" eb="3">
      <t>タントウシャ</t>
    </rPh>
    <rPh sb="3" eb="7">
      <t>デンワバンゴウ</t>
    </rPh>
    <phoneticPr fontId="2"/>
  </si>
  <si>
    <t>担当者メールアドレス13</t>
    <rPh sb="0" eb="3">
      <t>タントウシャ</t>
    </rPh>
    <phoneticPr fontId="2"/>
  </si>
  <si>
    <t>変更前ソフトウェア利用費13</t>
    <rPh sb="9" eb="12">
      <t>リヨウヒ</t>
    </rPh>
    <phoneticPr fontId="2"/>
  </si>
  <si>
    <t>変更前ソフトウェア利用関連費13</t>
    <rPh sb="9" eb="11">
      <t>リヨウ</t>
    </rPh>
    <rPh sb="11" eb="13">
      <t>カンレン</t>
    </rPh>
    <rPh sb="13" eb="14">
      <t>ヒ</t>
    </rPh>
    <phoneticPr fontId="2"/>
  </si>
  <si>
    <t>変更前ＣＤＥ環境構築・利用費13</t>
  </si>
  <si>
    <t>変更前ＢＩＭコーディネーター人件費13</t>
  </si>
  <si>
    <t>変更前ＢＩＭマネジャー人件費13</t>
  </si>
  <si>
    <t>変更前ＢＩＭ講習実施費13</t>
  </si>
  <si>
    <t>変更前導入初期のBIMモデル作成13</t>
    <rPh sb="0" eb="3">
      <t>ヘンコウマエ</t>
    </rPh>
    <phoneticPr fontId="2"/>
  </si>
  <si>
    <t>変更前制度拡充BIMモデラー計13</t>
    <rPh sb="14" eb="15">
      <t>ケイ</t>
    </rPh>
    <phoneticPr fontId="2"/>
  </si>
  <si>
    <t>変更前ＢＩＭモデラー人件費13</t>
  </si>
  <si>
    <t>変更前設計費小計13</t>
    <rPh sb="3" eb="6">
      <t>セッケイヒ</t>
    </rPh>
    <rPh sb="6" eb="8">
      <t>ショウケイ</t>
    </rPh>
    <phoneticPr fontId="2"/>
  </si>
  <si>
    <t>変更前建設工事費小計13</t>
    <rPh sb="3" eb="5">
      <t>ケンセツ</t>
    </rPh>
    <rPh sb="5" eb="7">
      <t>コウジ</t>
    </rPh>
    <rPh sb="7" eb="8">
      <t>ヒ</t>
    </rPh>
    <rPh sb="8" eb="10">
      <t>ショウケイ</t>
    </rPh>
    <phoneticPr fontId="2"/>
  </si>
  <si>
    <t>変更前小計13</t>
    <rPh sb="3" eb="5">
      <t>ショウケイ</t>
    </rPh>
    <phoneticPr fontId="2"/>
  </si>
  <si>
    <t>変更前LCA小計13</t>
    <rPh sb="6" eb="8">
      <t>ショウケイ</t>
    </rPh>
    <phoneticPr fontId="2"/>
  </si>
  <si>
    <t>変更後ソフトウェア利用費13</t>
    <rPh sb="9" eb="12">
      <t>リヨウヒ</t>
    </rPh>
    <phoneticPr fontId="2"/>
  </si>
  <si>
    <t>変更後ソフトウェア利用関連費13</t>
    <rPh sb="9" eb="11">
      <t>リヨウ</t>
    </rPh>
    <rPh sb="11" eb="13">
      <t>カンレン</t>
    </rPh>
    <rPh sb="13" eb="14">
      <t>ヒ</t>
    </rPh>
    <phoneticPr fontId="2"/>
  </si>
  <si>
    <t>変更後ＣＤＥ環境構築・利用費13</t>
  </si>
  <si>
    <t>変更後ＢＩＭコーディネーター人件費13</t>
  </si>
  <si>
    <t>変更後ＢＩＭマネジャー人件費13</t>
  </si>
  <si>
    <t>変更後ＢＩＭ講習実施費13</t>
  </si>
  <si>
    <t>変更後導入初期のBIMモデル作成13</t>
  </si>
  <si>
    <t>変更後高度な活用を図るためのBIMモデル作成13</t>
  </si>
  <si>
    <t>変更後維持管理BIMモデル作成13</t>
  </si>
  <si>
    <t>変更後制度拡充BIMモデラー計13</t>
    <rPh sb="14" eb="15">
      <t>ケイ</t>
    </rPh>
    <phoneticPr fontId="2"/>
  </si>
  <si>
    <t>変更後ＢＩＭモデラー人件費13</t>
  </si>
  <si>
    <t>変更後設計費小計13</t>
    <rPh sb="3" eb="6">
      <t>セッケイヒ</t>
    </rPh>
    <rPh sb="6" eb="8">
      <t>ショウケイ</t>
    </rPh>
    <phoneticPr fontId="2"/>
  </si>
  <si>
    <t>変更後建設工事費小計13</t>
    <rPh sb="3" eb="5">
      <t>ケンセツ</t>
    </rPh>
    <rPh sb="5" eb="7">
      <t>コウジ</t>
    </rPh>
    <rPh sb="7" eb="8">
      <t>ヒ</t>
    </rPh>
    <rPh sb="8" eb="10">
      <t>ショウケイ</t>
    </rPh>
    <phoneticPr fontId="2"/>
  </si>
  <si>
    <t>変更後小計13</t>
    <rPh sb="3" eb="5">
      <t>ショウケイ</t>
    </rPh>
    <phoneticPr fontId="2"/>
  </si>
  <si>
    <t>変更後補助対象事業費13</t>
  </si>
  <si>
    <t>変更後LCA算定に係る人件費13</t>
  </si>
  <si>
    <t>変更後CO2原単位策定に係る人件費等13</t>
  </si>
  <si>
    <t>変更後LCA小計13</t>
    <rPh sb="6" eb="8">
      <t>ショウケイ</t>
    </rPh>
    <phoneticPr fontId="2"/>
  </si>
  <si>
    <t>変更後補助額計13</t>
  </si>
  <si>
    <t>申請区分14</t>
  </si>
  <si>
    <t>交付申請を行う者の名称14</t>
  </si>
  <si>
    <t>法人番号14</t>
    <rPh sb="0" eb="4">
      <t>ホウジンバンゴウ</t>
    </rPh>
    <phoneticPr fontId="2"/>
  </si>
  <si>
    <t>申請者_所在地_都道府県14</t>
    <rPh sb="0" eb="3">
      <t>シンセイシャ</t>
    </rPh>
    <rPh sb="4" eb="7">
      <t>ショザイチ</t>
    </rPh>
    <rPh sb="8" eb="12">
      <t>トドウフケン</t>
    </rPh>
    <phoneticPr fontId="2"/>
  </si>
  <si>
    <t>申請者_所在地_以下14</t>
    <rPh sb="0" eb="3">
      <t>シンセイシャ</t>
    </rPh>
    <rPh sb="4" eb="7">
      <t>ショザイチ</t>
    </rPh>
    <rPh sb="8" eb="10">
      <t>イカ</t>
    </rPh>
    <phoneticPr fontId="2"/>
  </si>
  <si>
    <t>従業員数14</t>
    <rPh sb="0" eb="4">
      <t>ジュウギョウインスウ</t>
    </rPh>
    <phoneticPr fontId="2"/>
  </si>
  <si>
    <t>変更前費用計上14</t>
  </si>
  <si>
    <t>変更後設計・施工の区分14</t>
  </si>
  <si>
    <t>変更後費用計上14</t>
  </si>
  <si>
    <t>変更前事業開始日14</t>
  </si>
  <si>
    <t>変更前事業完了日14</t>
  </si>
  <si>
    <t>変更後事業開始日14</t>
  </si>
  <si>
    <t>変更後事業完了日14</t>
  </si>
  <si>
    <t>代表者役職14</t>
    <rPh sb="0" eb="3">
      <t>ダイヒョウシャ</t>
    </rPh>
    <rPh sb="3" eb="5">
      <t>ヤクショク</t>
    </rPh>
    <phoneticPr fontId="2"/>
  </si>
  <si>
    <t>代表者氏名14</t>
    <rPh sb="0" eb="3">
      <t>ダイヒョウシャ</t>
    </rPh>
    <rPh sb="3" eb="5">
      <t>シメイ</t>
    </rPh>
    <phoneticPr fontId="2"/>
  </si>
  <si>
    <t>担当者部署14</t>
    <rPh sb="0" eb="3">
      <t>タントウシャ</t>
    </rPh>
    <rPh sb="3" eb="5">
      <t>ブショ</t>
    </rPh>
    <phoneticPr fontId="2"/>
  </si>
  <si>
    <t>担当者役職14</t>
    <rPh sb="0" eb="3">
      <t>タントウシャ</t>
    </rPh>
    <rPh sb="3" eb="5">
      <t>ヤクショク</t>
    </rPh>
    <phoneticPr fontId="2"/>
  </si>
  <si>
    <t>担当者氏名14</t>
    <rPh sb="0" eb="3">
      <t>タントウシャ</t>
    </rPh>
    <rPh sb="3" eb="5">
      <t>シメイ</t>
    </rPh>
    <phoneticPr fontId="2"/>
  </si>
  <si>
    <t>担当者電話番号14</t>
    <rPh sb="0" eb="3">
      <t>タントウシャ</t>
    </rPh>
    <rPh sb="3" eb="7">
      <t>デンワバンゴウ</t>
    </rPh>
    <phoneticPr fontId="2"/>
  </si>
  <si>
    <t>担当者メールアドレス14</t>
    <rPh sb="0" eb="3">
      <t>タントウシャ</t>
    </rPh>
    <phoneticPr fontId="2"/>
  </si>
  <si>
    <t>変更前ソフトウェア利用費14</t>
    <rPh sb="9" eb="12">
      <t>リヨウヒ</t>
    </rPh>
    <phoneticPr fontId="2"/>
  </si>
  <si>
    <t>変更前ソフトウェア利用関連費14</t>
    <rPh sb="9" eb="11">
      <t>リヨウ</t>
    </rPh>
    <rPh sb="11" eb="13">
      <t>カンレン</t>
    </rPh>
    <rPh sb="13" eb="14">
      <t>ヒ</t>
    </rPh>
    <phoneticPr fontId="2"/>
  </si>
  <si>
    <t>変更前ＣＤＥ環境構築・利用費14</t>
  </si>
  <si>
    <t>変更前ＢＩＭコーディネーター人件費14</t>
  </si>
  <si>
    <t>変更前ＢＩＭマネジャー人件費14</t>
  </si>
  <si>
    <t>変更前ＢＩＭ講習実施費14</t>
  </si>
  <si>
    <t>変更前導入初期のBIMモデル作成14</t>
    <rPh sb="0" eb="3">
      <t>ヘンコウマエ</t>
    </rPh>
    <phoneticPr fontId="2"/>
  </si>
  <si>
    <t>変更前制度拡充BIMモデラー計14</t>
    <rPh sb="14" eb="15">
      <t>ケイ</t>
    </rPh>
    <phoneticPr fontId="2"/>
  </si>
  <si>
    <t>変更前ＢＩＭモデラー人件費14</t>
  </si>
  <si>
    <t>変更前設計費小計14</t>
    <rPh sb="3" eb="6">
      <t>セッケイヒ</t>
    </rPh>
    <rPh sb="6" eb="8">
      <t>ショウケイ</t>
    </rPh>
    <phoneticPr fontId="2"/>
  </si>
  <si>
    <t>変更前建設工事費小計14</t>
    <rPh sb="3" eb="5">
      <t>ケンセツ</t>
    </rPh>
    <rPh sb="5" eb="7">
      <t>コウジ</t>
    </rPh>
    <rPh sb="7" eb="8">
      <t>ヒ</t>
    </rPh>
    <rPh sb="8" eb="10">
      <t>ショウケイ</t>
    </rPh>
    <phoneticPr fontId="2"/>
  </si>
  <si>
    <t>変更前小計14</t>
    <rPh sb="3" eb="5">
      <t>ショウケイ</t>
    </rPh>
    <phoneticPr fontId="2"/>
  </si>
  <si>
    <t>変更前LCA小計14</t>
    <rPh sb="6" eb="8">
      <t>ショウケイ</t>
    </rPh>
    <phoneticPr fontId="2"/>
  </si>
  <si>
    <t>変更後ソフトウェア利用費14</t>
    <rPh sb="9" eb="12">
      <t>リヨウヒ</t>
    </rPh>
    <phoneticPr fontId="2"/>
  </si>
  <si>
    <t>変更後ソフトウェア利用関連費14</t>
    <rPh sb="9" eb="11">
      <t>リヨウ</t>
    </rPh>
    <rPh sb="11" eb="13">
      <t>カンレン</t>
    </rPh>
    <rPh sb="13" eb="14">
      <t>ヒ</t>
    </rPh>
    <phoneticPr fontId="2"/>
  </si>
  <si>
    <t>変更後ＣＤＥ環境構築・利用費14</t>
  </si>
  <si>
    <t>変更後ＢＩＭコーディネーター人件費14</t>
  </si>
  <si>
    <t>変更後ＢＩＭマネジャー人件費14</t>
  </si>
  <si>
    <t>変更後ＢＩＭ講習実施費14</t>
  </si>
  <si>
    <t>変更後導入初期のBIMモデル作成14</t>
  </si>
  <si>
    <t>変更後高度な活用を図るためのBIMモデル作成14</t>
  </si>
  <si>
    <t>変更後維持管理BIMモデル作成14</t>
  </si>
  <si>
    <t>変更後制度拡充BIMモデラー計14</t>
    <rPh sb="14" eb="15">
      <t>ケイ</t>
    </rPh>
    <phoneticPr fontId="2"/>
  </si>
  <si>
    <t>変更後ＢＩＭモデラー人件費14</t>
  </si>
  <si>
    <t>変更後設計費小計14</t>
    <rPh sb="3" eb="6">
      <t>セッケイヒ</t>
    </rPh>
    <rPh sb="6" eb="8">
      <t>ショウケイ</t>
    </rPh>
    <phoneticPr fontId="2"/>
  </si>
  <si>
    <t>変更後建設工事費小計14</t>
    <rPh sb="3" eb="5">
      <t>ケンセツ</t>
    </rPh>
    <rPh sb="5" eb="7">
      <t>コウジ</t>
    </rPh>
    <rPh sb="7" eb="8">
      <t>ヒ</t>
    </rPh>
    <rPh sb="8" eb="10">
      <t>ショウケイ</t>
    </rPh>
    <phoneticPr fontId="2"/>
  </si>
  <si>
    <t>変更後小計14</t>
    <rPh sb="3" eb="5">
      <t>ショウケイ</t>
    </rPh>
    <phoneticPr fontId="2"/>
  </si>
  <si>
    <t>変更後補助対象事業費14</t>
  </si>
  <si>
    <t>変更後LCA算定に係る人件費14</t>
  </si>
  <si>
    <t>変更後CO2原単位策定に係る人件費等14</t>
  </si>
  <si>
    <t>変更後LCA小計14</t>
    <rPh sb="6" eb="8">
      <t>ショウケイ</t>
    </rPh>
    <phoneticPr fontId="2"/>
  </si>
  <si>
    <t>変更後補助額計14</t>
  </si>
  <si>
    <t>申請区分15</t>
  </si>
  <si>
    <t>交付申請を行う者の名称15</t>
  </si>
  <si>
    <t>法人番号15</t>
    <rPh sb="0" eb="4">
      <t>ホウジンバンゴウ</t>
    </rPh>
    <phoneticPr fontId="2"/>
  </si>
  <si>
    <t>申請者_所在地_都道府県15</t>
    <rPh sb="0" eb="3">
      <t>シンセイシャ</t>
    </rPh>
    <rPh sb="4" eb="7">
      <t>ショザイチ</t>
    </rPh>
    <rPh sb="8" eb="12">
      <t>トドウフケン</t>
    </rPh>
    <phoneticPr fontId="2"/>
  </si>
  <si>
    <t>申請者_所在地_以下15</t>
    <rPh sb="0" eb="3">
      <t>シンセイシャ</t>
    </rPh>
    <rPh sb="4" eb="7">
      <t>ショザイチ</t>
    </rPh>
    <rPh sb="8" eb="10">
      <t>イカ</t>
    </rPh>
    <phoneticPr fontId="2"/>
  </si>
  <si>
    <t>従業員数15</t>
    <rPh sb="0" eb="4">
      <t>ジュウギョウインスウ</t>
    </rPh>
    <phoneticPr fontId="2"/>
  </si>
  <si>
    <t>変更前費用計上15</t>
  </si>
  <si>
    <t>変更後設計・施工の区分15</t>
  </si>
  <si>
    <t>変更後費用計上15</t>
  </si>
  <si>
    <t>変更前事業開始日15</t>
  </si>
  <si>
    <t>変更前事業完了日15</t>
  </si>
  <si>
    <t>変更後事業開始日15</t>
  </si>
  <si>
    <t>変更後事業完了日15</t>
  </si>
  <si>
    <t>代表者役職15</t>
    <rPh sb="0" eb="3">
      <t>ダイヒョウシャ</t>
    </rPh>
    <rPh sb="3" eb="5">
      <t>ヤクショク</t>
    </rPh>
    <phoneticPr fontId="2"/>
  </si>
  <si>
    <t>代表者氏名15</t>
    <rPh sb="0" eb="3">
      <t>ダイヒョウシャ</t>
    </rPh>
    <rPh sb="3" eb="5">
      <t>シメイ</t>
    </rPh>
    <phoneticPr fontId="2"/>
  </si>
  <si>
    <t>担当者部署15</t>
    <rPh sb="0" eb="3">
      <t>タントウシャ</t>
    </rPh>
    <rPh sb="3" eb="5">
      <t>ブショ</t>
    </rPh>
    <phoneticPr fontId="2"/>
  </si>
  <si>
    <t>担当者役職15</t>
    <rPh sb="0" eb="3">
      <t>タントウシャ</t>
    </rPh>
    <rPh sb="3" eb="5">
      <t>ヤクショク</t>
    </rPh>
    <phoneticPr fontId="2"/>
  </si>
  <si>
    <t>担当者氏名15</t>
    <rPh sb="0" eb="3">
      <t>タントウシャ</t>
    </rPh>
    <rPh sb="3" eb="5">
      <t>シメイ</t>
    </rPh>
    <phoneticPr fontId="2"/>
  </si>
  <si>
    <t>担当者電話番号15</t>
    <rPh sb="0" eb="3">
      <t>タントウシャ</t>
    </rPh>
    <rPh sb="3" eb="7">
      <t>デンワバンゴウ</t>
    </rPh>
    <phoneticPr fontId="2"/>
  </si>
  <si>
    <t>担当者メールアドレス15</t>
    <rPh sb="0" eb="3">
      <t>タントウシャ</t>
    </rPh>
    <phoneticPr fontId="2"/>
  </si>
  <si>
    <t>変更前ソフトウェア利用費15</t>
    <rPh sb="9" eb="12">
      <t>リヨウヒ</t>
    </rPh>
    <phoneticPr fontId="2"/>
  </si>
  <si>
    <t>変更前ソフトウェア利用関連費15</t>
    <rPh sb="9" eb="11">
      <t>リヨウ</t>
    </rPh>
    <rPh sb="11" eb="13">
      <t>カンレン</t>
    </rPh>
    <rPh sb="13" eb="14">
      <t>ヒ</t>
    </rPh>
    <phoneticPr fontId="2"/>
  </si>
  <si>
    <t>変更前ＣＤＥ環境構築・利用費15</t>
  </si>
  <si>
    <t>変更前ＢＩＭコーディネーター人件費15</t>
  </si>
  <si>
    <t>変更前ＢＩＭマネジャー人件費15</t>
  </si>
  <si>
    <t>変更前ＢＩＭ講習実施費15</t>
  </si>
  <si>
    <t>変更前導入初期のBIMモデル作成15</t>
    <rPh sb="0" eb="3">
      <t>ヘンコウマエ</t>
    </rPh>
    <phoneticPr fontId="2"/>
  </si>
  <si>
    <t>変更前制度拡充BIMモデラー計15</t>
    <rPh sb="14" eb="15">
      <t>ケイ</t>
    </rPh>
    <phoneticPr fontId="2"/>
  </si>
  <si>
    <t>変更前ＢＩＭモデラー人件費15</t>
  </si>
  <si>
    <t>変更前設計費小計15</t>
    <rPh sb="3" eb="6">
      <t>セッケイヒ</t>
    </rPh>
    <rPh sb="6" eb="8">
      <t>ショウケイ</t>
    </rPh>
    <phoneticPr fontId="2"/>
  </si>
  <si>
    <t>変更前建設工事費小計15</t>
    <rPh sb="3" eb="5">
      <t>ケンセツ</t>
    </rPh>
    <rPh sb="5" eb="7">
      <t>コウジ</t>
    </rPh>
    <rPh sb="7" eb="8">
      <t>ヒ</t>
    </rPh>
    <rPh sb="8" eb="10">
      <t>ショウケイ</t>
    </rPh>
    <phoneticPr fontId="2"/>
  </si>
  <si>
    <t>変更前小計15</t>
    <rPh sb="3" eb="5">
      <t>ショウケイ</t>
    </rPh>
    <phoneticPr fontId="2"/>
  </si>
  <si>
    <t>変更前LCA小計15</t>
    <rPh sb="6" eb="8">
      <t>ショウケイ</t>
    </rPh>
    <phoneticPr fontId="2"/>
  </si>
  <si>
    <t>変更後ソフトウェア利用費15</t>
    <rPh sb="9" eb="12">
      <t>リヨウヒ</t>
    </rPh>
    <phoneticPr fontId="2"/>
  </si>
  <si>
    <t>変更後ソフトウェア利用関連費15</t>
    <rPh sb="9" eb="11">
      <t>リヨウ</t>
    </rPh>
    <rPh sb="11" eb="13">
      <t>カンレン</t>
    </rPh>
    <rPh sb="13" eb="14">
      <t>ヒ</t>
    </rPh>
    <phoneticPr fontId="2"/>
  </si>
  <si>
    <t>変更後ＣＤＥ環境構築・利用費15</t>
  </si>
  <si>
    <t>変更後ＢＩＭコーディネーター人件費15</t>
  </si>
  <si>
    <t>変更後ＢＩＭマネジャー人件費15</t>
  </si>
  <si>
    <t>変更後ＢＩＭ講習実施費15</t>
  </si>
  <si>
    <t>変更後導入初期のBIMモデル作成15</t>
  </si>
  <si>
    <t>変更後高度な活用を図るためのBIMモデル作成15</t>
  </si>
  <si>
    <t>変更後維持管理BIMモデル作成15</t>
  </si>
  <si>
    <t>変更後制度拡充BIMモデラー計15</t>
    <rPh sb="14" eb="15">
      <t>ケイ</t>
    </rPh>
    <phoneticPr fontId="2"/>
  </si>
  <si>
    <t>変更後ＢＩＭモデラー人件費15</t>
  </si>
  <si>
    <t>変更後設計費小計15</t>
    <rPh sb="3" eb="6">
      <t>セッケイヒ</t>
    </rPh>
    <rPh sb="6" eb="8">
      <t>ショウケイ</t>
    </rPh>
    <phoneticPr fontId="2"/>
  </si>
  <si>
    <t>変更後建設工事費小計15</t>
    <rPh sb="3" eb="5">
      <t>ケンセツ</t>
    </rPh>
    <rPh sb="5" eb="7">
      <t>コウジ</t>
    </rPh>
    <rPh sb="7" eb="8">
      <t>ヒ</t>
    </rPh>
    <rPh sb="8" eb="10">
      <t>ショウケイ</t>
    </rPh>
    <phoneticPr fontId="2"/>
  </si>
  <si>
    <t>変更後小計15</t>
    <rPh sb="3" eb="5">
      <t>ショウケイ</t>
    </rPh>
    <phoneticPr fontId="2"/>
  </si>
  <si>
    <t>変更後補助対象事業費15</t>
  </si>
  <si>
    <t>変更後LCA算定に係る人件費15</t>
  </si>
  <si>
    <t>変更後CO2原単位策定に係る人件費等15</t>
  </si>
  <si>
    <t>変更後LCA小計15</t>
    <rPh sb="6" eb="8">
      <t>ショウケイ</t>
    </rPh>
    <phoneticPr fontId="2"/>
  </si>
  <si>
    <t>変更後補助額計15</t>
  </si>
  <si>
    <t>申請区分16</t>
  </si>
  <si>
    <t>交付申請を行う者の名称16</t>
  </si>
  <si>
    <t>法人番号16</t>
    <rPh sb="0" eb="4">
      <t>ホウジンバンゴウ</t>
    </rPh>
    <phoneticPr fontId="2"/>
  </si>
  <si>
    <t>申請者_所在地_都道府県16</t>
    <rPh sb="0" eb="3">
      <t>シンセイシャ</t>
    </rPh>
    <rPh sb="4" eb="7">
      <t>ショザイチ</t>
    </rPh>
    <rPh sb="8" eb="12">
      <t>トドウフケン</t>
    </rPh>
    <phoneticPr fontId="2"/>
  </si>
  <si>
    <t>申請者_所在地_以下16</t>
    <rPh sb="0" eb="3">
      <t>シンセイシャ</t>
    </rPh>
    <rPh sb="4" eb="7">
      <t>ショザイチ</t>
    </rPh>
    <rPh sb="8" eb="10">
      <t>イカ</t>
    </rPh>
    <phoneticPr fontId="2"/>
  </si>
  <si>
    <t>従業員数16</t>
    <rPh sb="0" eb="4">
      <t>ジュウギョウインスウ</t>
    </rPh>
    <phoneticPr fontId="2"/>
  </si>
  <si>
    <t>変更前費用計上16</t>
  </si>
  <si>
    <t>変更後設計・施工の区分16</t>
  </si>
  <si>
    <t>変更後費用計上16</t>
  </si>
  <si>
    <t>変更前事業開始日16</t>
  </si>
  <si>
    <t>変更前事業完了日16</t>
  </si>
  <si>
    <t>変更後事業開始日16</t>
  </si>
  <si>
    <t>変更後事業完了日16</t>
  </si>
  <si>
    <t>代表者役職16</t>
    <rPh sb="0" eb="3">
      <t>ダイヒョウシャ</t>
    </rPh>
    <rPh sb="3" eb="5">
      <t>ヤクショク</t>
    </rPh>
    <phoneticPr fontId="2"/>
  </si>
  <si>
    <t>代表者氏名16</t>
    <rPh sb="0" eb="3">
      <t>ダイヒョウシャ</t>
    </rPh>
    <rPh sb="3" eb="5">
      <t>シメイ</t>
    </rPh>
    <phoneticPr fontId="2"/>
  </si>
  <si>
    <t>担当者部署16</t>
    <rPh sb="0" eb="3">
      <t>タントウシャ</t>
    </rPh>
    <rPh sb="3" eb="5">
      <t>ブショ</t>
    </rPh>
    <phoneticPr fontId="2"/>
  </si>
  <si>
    <t>担当者役職16</t>
    <rPh sb="0" eb="3">
      <t>タントウシャ</t>
    </rPh>
    <rPh sb="3" eb="5">
      <t>ヤクショク</t>
    </rPh>
    <phoneticPr fontId="2"/>
  </si>
  <si>
    <t>担当者氏名16</t>
    <rPh sb="0" eb="3">
      <t>タントウシャ</t>
    </rPh>
    <rPh sb="3" eb="5">
      <t>シメイ</t>
    </rPh>
    <phoneticPr fontId="2"/>
  </si>
  <si>
    <t>担当者電話番号16</t>
    <rPh sb="0" eb="3">
      <t>タントウシャ</t>
    </rPh>
    <rPh sb="3" eb="7">
      <t>デンワバンゴウ</t>
    </rPh>
    <phoneticPr fontId="2"/>
  </si>
  <si>
    <t>担当者メールアドレス16</t>
    <rPh sb="0" eb="3">
      <t>タントウシャ</t>
    </rPh>
    <phoneticPr fontId="2"/>
  </si>
  <si>
    <t>変更前ソフトウェア利用費16</t>
    <rPh sb="9" eb="12">
      <t>リヨウヒ</t>
    </rPh>
    <phoneticPr fontId="2"/>
  </si>
  <si>
    <t>変更前ソフトウェア利用関連費16</t>
    <rPh sb="9" eb="11">
      <t>リヨウ</t>
    </rPh>
    <rPh sb="11" eb="13">
      <t>カンレン</t>
    </rPh>
    <rPh sb="13" eb="14">
      <t>ヒ</t>
    </rPh>
    <phoneticPr fontId="2"/>
  </si>
  <si>
    <t>変更前ＣＤＥ環境構築・利用費16</t>
  </si>
  <si>
    <t>変更前ＢＩＭコーディネーター人件費16</t>
  </si>
  <si>
    <t>変更前ＢＩＭマネジャー人件費16</t>
  </si>
  <si>
    <t>変更前ＢＩＭ講習実施費16</t>
  </si>
  <si>
    <t>変更前導入初期のBIMモデル作成16</t>
    <rPh sb="0" eb="3">
      <t>ヘンコウマエ</t>
    </rPh>
    <phoneticPr fontId="2"/>
  </si>
  <si>
    <t>変更前制度拡充BIMモデラー計16</t>
    <rPh sb="14" eb="15">
      <t>ケイ</t>
    </rPh>
    <phoneticPr fontId="2"/>
  </si>
  <si>
    <t>変更前ＢＩＭモデラー人件費16</t>
  </si>
  <si>
    <t>変更前設計費小計16</t>
    <rPh sb="3" eb="6">
      <t>セッケイヒ</t>
    </rPh>
    <rPh sb="6" eb="8">
      <t>ショウケイ</t>
    </rPh>
    <phoneticPr fontId="2"/>
  </si>
  <si>
    <t>変更前建設工事費小計16</t>
    <rPh sb="3" eb="5">
      <t>ケンセツ</t>
    </rPh>
    <rPh sb="5" eb="7">
      <t>コウジ</t>
    </rPh>
    <rPh sb="7" eb="8">
      <t>ヒ</t>
    </rPh>
    <rPh sb="8" eb="10">
      <t>ショウケイ</t>
    </rPh>
    <phoneticPr fontId="2"/>
  </si>
  <si>
    <t>変更前小計16</t>
    <rPh sb="3" eb="5">
      <t>ショウケイ</t>
    </rPh>
    <phoneticPr fontId="2"/>
  </si>
  <si>
    <t>変更前LCA小計16</t>
    <rPh sb="6" eb="8">
      <t>ショウケイ</t>
    </rPh>
    <phoneticPr fontId="2"/>
  </si>
  <si>
    <t>変更後ソフトウェア利用費16</t>
    <rPh sb="9" eb="12">
      <t>リヨウヒ</t>
    </rPh>
    <phoneticPr fontId="2"/>
  </si>
  <si>
    <t>変更後ソフトウェア利用関連費16</t>
    <rPh sb="9" eb="11">
      <t>リヨウ</t>
    </rPh>
    <rPh sb="11" eb="13">
      <t>カンレン</t>
    </rPh>
    <rPh sb="13" eb="14">
      <t>ヒ</t>
    </rPh>
    <phoneticPr fontId="2"/>
  </si>
  <si>
    <t>変更後ＣＤＥ環境構築・利用費16</t>
  </si>
  <si>
    <t>変更後ＢＩＭコーディネーター人件費16</t>
  </si>
  <si>
    <t>変更後ＢＩＭマネジャー人件費16</t>
  </si>
  <si>
    <t>変更後ＢＩＭ講習実施費16</t>
  </si>
  <si>
    <t>変更後導入初期のBIMモデル作成16</t>
  </si>
  <si>
    <t>変更後高度な活用を図るためのBIMモデル作成16</t>
  </si>
  <si>
    <t>変更後維持管理BIMモデル作成16</t>
  </si>
  <si>
    <t>変更後制度拡充BIMモデラー計16</t>
    <rPh sb="14" eb="15">
      <t>ケイ</t>
    </rPh>
    <phoneticPr fontId="2"/>
  </si>
  <si>
    <t>変更後ＢＩＭモデラー人件費16</t>
  </si>
  <si>
    <t>変更後設計費小計16</t>
    <rPh sb="3" eb="6">
      <t>セッケイヒ</t>
    </rPh>
    <rPh sb="6" eb="8">
      <t>ショウケイ</t>
    </rPh>
    <phoneticPr fontId="2"/>
  </si>
  <si>
    <t>変更後建設工事費小計16</t>
    <rPh sb="3" eb="5">
      <t>ケンセツ</t>
    </rPh>
    <rPh sb="5" eb="7">
      <t>コウジ</t>
    </rPh>
    <rPh sb="7" eb="8">
      <t>ヒ</t>
    </rPh>
    <rPh sb="8" eb="10">
      <t>ショウケイ</t>
    </rPh>
    <phoneticPr fontId="2"/>
  </si>
  <si>
    <t>変更後小計16</t>
    <rPh sb="3" eb="5">
      <t>ショウケイ</t>
    </rPh>
    <phoneticPr fontId="2"/>
  </si>
  <si>
    <t>変更後補助対象事業費16</t>
  </si>
  <si>
    <t>変更後LCA算定に係る人件費16</t>
  </si>
  <si>
    <t>変更後CO2原単位策定に係る人件費等16</t>
  </si>
  <si>
    <t>変更後LCA小計16</t>
    <rPh sb="6" eb="8">
      <t>ショウケイ</t>
    </rPh>
    <phoneticPr fontId="2"/>
  </si>
  <si>
    <t>変更後補助額計16</t>
  </si>
  <si>
    <t>申請区分17</t>
  </si>
  <si>
    <t>交付申請を行う者の名称17</t>
  </si>
  <si>
    <t>法人番号17</t>
    <rPh sb="0" eb="4">
      <t>ホウジンバンゴウ</t>
    </rPh>
    <phoneticPr fontId="2"/>
  </si>
  <si>
    <t>申請者_所在地_都道府県17</t>
    <rPh sb="0" eb="3">
      <t>シンセイシャ</t>
    </rPh>
    <rPh sb="4" eb="7">
      <t>ショザイチ</t>
    </rPh>
    <rPh sb="8" eb="12">
      <t>トドウフケン</t>
    </rPh>
    <phoneticPr fontId="2"/>
  </si>
  <si>
    <t>申請者_所在地_以下17</t>
    <rPh sb="0" eb="3">
      <t>シンセイシャ</t>
    </rPh>
    <rPh sb="4" eb="7">
      <t>ショザイチ</t>
    </rPh>
    <rPh sb="8" eb="10">
      <t>イカ</t>
    </rPh>
    <phoneticPr fontId="2"/>
  </si>
  <si>
    <t>従業員数17</t>
    <rPh sb="0" eb="4">
      <t>ジュウギョウインスウ</t>
    </rPh>
    <phoneticPr fontId="2"/>
  </si>
  <si>
    <t>変更前費用計上17</t>
  </si>
  <si>
    <t>変更後設計・施工の区分17</t>
  </si>
  <si>
    <t>変更後費用計上17</t>
  </si>
  <si>
    <t>変更前事業開始日17</t>
  </si>
  <si>
    <t>変更前事業完了日17</t>
  </si>
  <si>
    <t>変更後事業開始日17</t>
  </si>
  <si>
    <t>変更後事業完了日17</t>
  </si>
  <si>
    <t>代表者役職17</t>
    <rPh sb="0" eb="3">
      <t>ダイヒョウシャ</t>
    </rPh>
    <rPh sb="3" eb="5">
      <t>ヤクショク</t>
    </rPh>
    <phoneticPr fontId="2"/>
  </si>
  <si>
    <t>代表者氏名17</t>
    <rPh sb="0" eb="3">
      <t>ダイヒョウシャ</t>
    </rPh>
    <rPh sb="3" eb="5">
      <t>シメイ</t>
    </rPh>
    <phoneticPr fontId="2"/>
  </si>
  <si>
    <t>担当者部署17</t>
    <rPh sb="0" eb="3">
      <t>タントウシャ</t>
    </rPh>
    <rPh sb="3" eb="5">
      <t>ブショ</t>
    </rPh>
    <phoneticPr fontId="2"/>
  </si>
  <si>
    <t>担当者役職17</t>
    <rPh sb="0" eb="3">
      <t>タントウシャ</t>
    </rPh>
    <rPh sb="3" eb="5">
      <t>ヤクショク</t>
    </rPh>
    <phoneticPr fontId="2"/>
  </si>
  <si>
    <t>担当者氏名17</t>
    <rPh sb="0" eb="3">
      <t>タントウシャ</t>
    </rPh>
    <rPh sb="3" eb="5">
      <t>シメイ</t>
    </rPh>
    <phoneticPr fontId="2"/>
  </si>
  <si>
    <t>担当者電話番号17</t>
    <rPh sb="0" eb="3">
      <t>タントウシャ</t>
    </rPh>
    <rPh sb="3" eb="7">
      <t>デンワバンゴウ</t>
    </rPh>
    <phoneticPr fontId="2"/>
  </si>
  <si>
    <t>担当者メールアドレス17</t>
    <rPh sb="0" eb="3">
      <t>タントウシャ</t>
    </rPh>
    <phoneticPr fontId="2"/>
  </si>
  <si>
    <t>変更前ソフトウェア利用費17</t>
    <rPh sb="9" eb="12">
      <t>リヨウヒ</t>
    </rPh>
    <phoneticPr fontId="2"/>
  </si>
  <si>
    <t>変更前ソフトウェア利用関連費17</t>
    <rPh sb="9" eb="11">
      <t>リヨウ</t>
    </rPh>
    <rPh sb="11" eb="13">
      <t>カンレン</t>
    </rPh>
    <rPh sb="13" eb="14">
      <t>ヒ</t>
    </rPh>
    <phoneticPr fontId="2"/>
  </si>
  <si>
    <t>変更前ＣＤＥ環境構築・利用費17</t>
  </si>
  <si>
    <t>変更前ＢＩＭコーディネーター人件費17</t>
  </si>
  <si>
    <t>変更前ＢＩＭマネジャー人件費17</t>
  </si>
  <si>
    <t>変更前ＢＩＭ講習実施費17</t>
  </si>
  <si>
    <t>変更前導入初期のBIMモデル作成17</t>
    <rPh sb="0" eb="3">
      <t>ヘンコウマエ</t>
    </rPh>
    <phoneticPr fontId="2"/>
  </si>
  <si>
    <t>変更前制度拡充BIMモデラー計17</t>
    <rPh sb="14" eb="15">
      <t>ケイ</t>
    </rPh>
    <phoneticPr fontId="2"/>
  </si>
  <si>
    <t>変更前ＢＩＭモデラー人件費17</t>
  </si>
  <si>
    <t>変更前設計費小計17</t>
    <rPh sb="3" eb="6">
      <t>セッケイヒ</t>
    </rPh>
    <rPh sb="6" eb="8">
      <t>ショウケイ</t>
    </rPh>
    <phoneticPr fontId="2"/>
  </si>
  <si>
    <t>変更前建設工事費小計17</t>
    <rPh sb="3" eb="5">
      <t>ケンセツ</t>
    </rPh>
    <rPh sb="5" eb="7">
      <t>コウジ</t>
    </rPh>
    <rPh sb="7" eb="8">
      <t>ヒ</t>
    </rPh>
    <rPh sb="8" eb="10">
      <t>ショウケイ</t>
    </rPh>
    <phoneticPr fontId="2"/>
  </si>
  <si>
    <t>変更前小計17</t>
    <rPh sb="3" eb="5">
      <t>ショウケイ</t>
    </rPh>
    <phoneticPr fontId="2"/>
  </si>
  <si>
    <t>変更前LCA小計17</t>
    <rPh sb="6" eb="8">
      <t>ショウケイ</t>
    </rPh>
    <phoneticPr fontId="2"/>
  </si>
  <si>
    <t>変更後ソフトウェア利用費17</t>
    <rPh sb="9" eb="12">
      <t>リヨウヒ</t>
    </rPh>
    <phoneticPr fontId="2"/>
  </si>
  <si>
    <t>変更後ソフトウェア利用関連費17</t>
    <rPh sb="9" eb="11">
      <t>リヨウ</t>
    </rPh>
    <rPh sb="11" eb="13">
      <t>カンレン</t>
    </rPh>
    <rPh sb="13" eb="14">
      <t>ヒ</t>
    </rPh>
    <phoneticPr fontId="2"/>
  </si>
  <si>
    <t>変更後ＣＤＥ環境構築・利用費17</t>
  </si>
  <si>
    <t>変更後ＢＩＭコーディネーター人件費17</t>
  </si>
  <si>
    <t>変更後ＢＩＭマネジャー人件費17</t>
  </si>
  <si>
    <t>変更後ＢＩＭ講習実施費17</t>
  </si>
  <si>
    <t>変更後導入初期のBIMモデル作成17</t>
  </si>
  <si>
    <t>変更後高度な活用を図るためのBIMモデル作成17</t>
  </si>
  <si>
    <t>変更後維持管理BIMモデル作成17</t>
  </si>
  <si>
    <t>変更後制度拡充BIMモデラー計17</t>
    <rPh sb="14" eb="15">
      <t>ケイ</t>
    </rPh>
    <phoneticPr fontId="2"/>
  </si>
  <si>
    <t>変更後ＢＩＭモデラー人件費17</t>
  </si>
  <si>
    <t>変更後設計費小計17</t>
    <rPh sb="3" eb="6">
      <t>セッケイヒ</t>
    </rPh>
    <rPh sb="6" eb="8">
      <t>ショウケイ</t>
    </rPh>
    <phoneticPr fontId="2"/>
  </si>
  <si>
    <t>変更後建設工事費小計17</t>
    <rPh sb="3" eb="5">
      <t>ケンセツ</t>
    </rPh>
    <rPh sb="5" eb="7">
      <t>コウジ</t>
    </rPh>
    <rPh sb="7" eb="8">
      <t>ヒ</t>
    </rPh>
    <rPh sb="8" eb="10">
      <t>ショウケイ</t>
    </rPh>
    <phoneticPr fontId="2"/>
  </si>
  <si>
    <t>変更後小計17</t>
    <rPh sb="3" eb="5">
      <t>ショウケイ</t>
    </rPh>
    <phoneticPr fontId="2"/>
  </si>
  <si>
    <t>変更後補助対象事業費17</t>
  </si>
  <si>
    <t>変更後LCA算定に係る人件費17</t>
  </si>
  <si>
    <t>変更後CO2原単位策定に係る人件費等17</t>
  </si>
  <si>
    <t>変更後LCA小計17</t>
    <rPh sb="6" eb="8">
      <t>ショウケイ</t>
    </rPh>
    <phoneticPr fontId="2"/>
  </si>
  <si>
    <t>変更後補助額計17</t>
  </si>
  <si>
    <t>申請区分18</t>
  </si>
  <si>
    <t>交付申請を行う者の名称18</t>
  </si>
  <si>
    <t>法人番号18</t>
    <rPh sb="0" eb="4">
      <t>ホウジンバンゴウ</t>
    </rPh>
    <phoneticPr fontId="2"/>
  </si>
  <si>
    <t>申請者_所在地_都道府県18</t>
    <rPh sb="0" eb="3">
      <t>シンセイシャ</t>
    </rPh>
    <rPh sb="4" eb="7">
      <t>ショザイチ</t>
    </rPh>
    <rPh sb="8" eb="12">
      <t>トドウフケン</t>
    </rPh>
    <phoneticPr fontId="2"/>
  </si>
  <si>
    <t>申請者_所在地_以下18</t>
    <rPh sb="0" eb="3">
      <t>シンセイシャ</t>
    </rPh>
    <rPh sb="4" eb="7">
      <t>ショザイチ</t>
    </rPh>
    <rPh sb="8" eb="10">
      <t>イカ</t>
    </rPh>
    <phoneticPr fontId="2"/>
  </si>
  <si>
    <t>従業員数18</t>
    <rPh sb="0" eb="4">
      <t>ジュウギョウインスウ</t>
    </rPh>
    <phoneticPr fontId="2"/>
  </si>
  <si>
    <t>変更前費用計上18</t>
  </si>
  <si>
    <t>変更後設計・施工の区分18</t>
  </si>
  <si>
    <t>変更後費用計上18</t>
  </si>
  <si>
    <t>変更前事業開始日18</t>
  </si>
  <si>
    <t>変更前事業完了日18</t>
  </si>
  <si>
    <t>変更後事業開始日18</t>
  </si>
  <si>
    <t>変更後事業完了日18</t>
  </si>
  <si>
    <t>代表者役職18</t>
    <rPh sb="0" eb="3">
      <t>ダイヒョウシャ</t>
    </rPh>
    <rPh sb="3" eb="5">
      <t>ヤクショク</t>
    </rPh>
    <phoneticPr fontId="2"/>
  </si>
  <si>
    <t>代表者氏名18</t>
    <rPh sb="0" eb="3">
      <t>ダイヒョウシャ</t>
    </rPh>
    <rPh sb="3" eb="5">
      <t>シメイ</t>
    </rPh>
    <phoneticPr fontId="2"/>
  </si>
  <si>
    <t>担当者部署18</t>
    <rPh sb="0" eb="3">
      <t>タントウシャ</t>
    </rPh>
    <rPh sb="3" eb="5">
      <t>ブショ</t>
    </rPh>
    <phoneticPr fontId="2"/>
  </si>
  <si>
    <t>担当者役職18</t>
    <rPh sb="0" eb="3">
      <t>タントウシャ</t>
    </rPh>
    <rPh sb="3" eb="5">
      <t>ヤクショク</t>
    </rPh>
    <phoneticPr fontId="2"/>
  </si>
  <si>
    <t>担当者氏名18</t>
    <rPh sb="0" eb="3">
      <t>タントウシャ</t>
    </rPh>
    <rPh sb="3" eb="5">
      <t>シメイ</t>
    </rPh>
    <phoneticPr fontId="2"/>
  </si>
  <si>
    <t>担当者電話番号18</t>
    <rPh sb="0" eb="3">
      <t>タントウシャ</t>
    </rPh>
    <rPh sb="3" eb="7">
      <t>デンワバンゴウ</t>
    </rPh>
    <phoneticPr fontId="2"/>
  </si>
  <si>
    <t>担当者メールアドレス18</t>
    <rPh sb="0" eb="3">
      <t>タントウシャ</t>
    </rPh>
    <phoneticPr fontId="2"/>
  </si>
  <si>
    <t>変更前ソフトウェア利用費18</t>
    <rPh sb="9" eb="12">
      <t>リヨウヒ</t>
    </rPh>
    <phoneticPr fontId="2"/>
  </si>
  <si>
    <t>変更前ソフトウェア利用関連費18</t>
    <rPh sb="9" eb="11">
      <t>リヨウ</t>
    </rPh>
    <rPh sb="11" eb="13">
      <t>カンレン</t>
    </rPh>
    <rPh sb="13" eb="14">
      <t>ヒ</t>
    </rPh>
    <phoneticPr fontId="2"/>
  </si>
  <si>
    <t>変更前ＣＤＥ環境構築・利用費18</t>
  </si>
  <si>
    <t>変更前ＢＩＭコーディネーター人件費18</t>
  </si>
  <si>
    <t>変更前ＢＩＭマネジャー人件費18</t>
  </si>
  <si>
    <t>変更前ＢＩＭ講習実施費18</t>
  </si>
  <si>
    <t>変更前導入初期のBIMモデル作成18</t>
    <rPh sb="0" eb="3">
      <t>ヘンコウマエ</t>
    </rPh>
    <phoneticPr fontId="2"/>
  </si>
  <si>
    <t>変更前制度拡充BIMモデラー計18</t>
    <rPh sb="14" eb="15">
      <t>ケイ</t>
    </rPh>
    <phoneticPr fontId="2"/>
  </si>
  <si>
    <t>変更前ＢＩＭモデラー人件費18</t>
  </si>
  <si>
    <t>変更前設計費小計18</t>
    <rPh sb="3" eb="6">
      <t>セッケイヒ</t>
    </rPh>
    <rPh sb="6" eb="8">
      <t>ショウケイ</t>
    </rPh>
    <phoneticPr fontId="2"/>
  </si>
  <si>
    <t>変更前建設工事費小計18</t>
    <rPh sb="3" eb="5">
      <t>ケンセツ</t>
    </rPh>
    <rPh sb="5" eb="7">
      <t>コウジ</t>
    </rPh>
    <rPh sb="7" eb="8">
      <t>ヒ</t>
    </rPh>
    <rPh sb="8" eb="10">
      <t>ショウケイ</t>
    </rPh>
    <phoneticPr fontId="2"/>
  </si>
  <si>
    <t>変更前小計18</t>
    <rPh sb="3" eb="5">
      <t>ショウケイ</t>
    </rPh>
    <phoneticPr fontId="2"/>
  </si>
  <si>
    <t>変更前LCA小計18</t>
    <rPh sb="6" eb="8">
      <t>ショウケイ</t>
    </rPh>
    <phoneticPr fontId="2"/>
  </si>
  <si>
    <t>変更後ソフトウェア利用費18</t>
    <rPh sb="9" eb="12">
      <t>リヨウヒ</t>
    </rPh>
    <phoneticPr fontId="2"/>
  </si>
  <si>
    <t>変更後ソフトウェア利用関連費18</t>
    <rPh sb="9" eb="11">
      <t>リヨウ</t>
    </rPh>
    <rPh sb="11" eb="13">
      <t>カンレン</t>
    </rPh>
    <rPh sb="13" eb="14">
      <t>ヒ</t>
    </rPh>
    <phoneticPr fontId="2"/>
  </si>
  <si>
    <t>変更後ＣＤＥ環境構築・利用費18</t>
  </si>
  <si>
    <t>変更後ＢＩＭコーディネーター人件費18</t>
  </si>
  <si>
    <t>変更後ＢＩＭマネジャー人件費18</t>
  </si>
  <si>
    <t>変更後ＢＩＭ講習実施費18</t>
  </si>
  <si>
    <t>変更後導入初期のBIMモデル作成18</t>
  </si>
  <si>
    <t>変更後高度な活用を図るためのBIMモデル作成18</t>
  </si>
  <si>
    <t>変更後維持管理BIMモデル作成18</t>
  </si>
  <si>
    <t>変更後制度拡充BIMモデラー計18</t>
    <rPh sb="14" eb="15">
      <t>ケイ</t>
    </rPh>
    <phoneticPr fontId="2"/>
  </si>
  <si>
    <t>変更後ＢＩＭモデラー人件費18</t>
  </si>
  <si>
    <t>変更後設計費小計18</t>
    <rPh sb="3" eb="6">
      <t>セッケイヒ</t>
    </rPh>
    <rPh sb="6" eb="8">
      <t>ショウケイ</t>
    </rPh>
    <phoneticPr fontId="2"/>
  </si>
  <si>
    <t>変更後建設工事費小計18</t>
    <rPh sb="3" eb="5">
      <t>ケンセツ</t>
    </rPh>
    <rPh sb="5" eb="7">
      <t>コウジ</t>
    </rPh>
    <rPh sb="7" eb="8">
      <t>ヒ</t>
    </rPh>
    <rPh sb="8" eb="10">
      <t>ショウケイ</t>
    </rPh>
    <phoneticPr fontId="2"/>
  </si>
  <si>
    <t>変更後小計18</t>
    <rPh sb="3" eb="5">
      <t>ショウケイ</t>
    </rPh>
    <phoneticPr fontId="2"/>
  </si>
  <si>
    <t>変更後補助対象事業費18</t>
  </si>
  <si>
    <t>変更後LCA算定に係る人件費18</t>
  </si>
  <si>
    <t>変更後CO2原単位策定に係る人件費等18</t>
  </si>
  <si>
    <t>変更後LCA小計18</t>
    <rPh sb="6" eb="8">
      <t>ショウケイ</t>
    </rPh>
    <phoneticPr fontId="2"/>
  </si>
  <si>
    <t>変更後補助額計18</t>
  </si>
  <si>
    <t>申請区分19</t>
  </si>
  <si>
    <t>交付申請を行う者の名称19</t>
  </si>
  <si>
    <t>法人番号19</t>
    <rPh sb="0" eb="4">
      <t>ホウジンバンゴウ</t>
    </rPh>
    <phoneticPr fontId="2"/>
  </si>
  <si>
    <t>申請者_所在地_都道府県19</t>
    <rPh sb="0" eb="3">
      <t>シンセイシャ</t>
    </rPh>
    <rPh sb="4" eb="7">
      <t>ショザイチ</t>
    </rPh>
    <rPh sb="8" eb="12">
      <t>トドウフケン</t>
    </rPh>
    <phoneticPr fontId="2"/>
  </si>
  <si>
    <t>申請者_所在地_以下19</t>
    <rPh sb="0" eb="3">
      <t>シンセイシャ</t>
    </rPh>
    <rPh sb="4" eb="7">
      <t>ショザイチ</t>
    </rPh>
    <rPh sb="8" eb="10">
      <t>イカ</t>
    </rPh>
    <phoneticPr fontId="2"/>
  </si>
  <si>
    <t>従業員数19</t>
    <rPh sb="0" eb="4">
      <t>ジュウギョウインスウ</t>
    </rPh>
    <phoneticPr fontId="2"/>
  </si>
  <si>
    <t>変更前費用計上19</t>
  </si>
  <si>
    <t>変更後設計・施工の区分19</t>
  </si>
  <si>
    <t>変更後費用計上19</t>
  </si>
  <si>
    <t>変更前事業開始日19</t>
  </si>
  <si>
    <t>変更前事業完了日19</t>
  </si>
  <si>
    <t>変更後事業開始日19</t>
  </si>
  <si>
    <t>変更後事業完了日19</t>
  </si>
  <si>
    <t>代表者役職19</t>
    <rPh sb="0" eb="3">
      <t>ダイヒョウシャ</t>
    </rPh>
    <rPh sb="3" eb="5">
      <t>ヤクショク</t>
    </rPh>
    <phoneticPr fontId="2"/>
  </si>
  <si>
    <t>代表者氏名19</t>
    <rPh sb="0" eb="3">
      <t>ダイヒョウシャ</t>
    </rPh>
    <rPh sb="3" eb="5">
      <t>シメイ</t>
    </rPh>
    <phoneticPr fontId="2"/>
  </si>
  <si>
    <t>担当者部署19</t>
    <rPh sb="0" eb="3">
      <t>タントウシャ</t>
    </rPh>
    <rPh sb="3" eb="5">
      <t>ブショ</t>
    </rPh>
    <phoneticPr fontId="2"/>
  </si>
  <si>
    <t>担当者役職19</t>
    <rPh sb="0" eb="3">
      <t>タントウシャ</t>
    </rPh>
    <rPh sb="3" eb="5">
      <t>ヤクショク</t>
    </rPh>
    <phoneticPr fontId="2"/>
  </si>
  <si>
    <t>担当者氏名19</t>
    <rPh sb="0" eb="3">
      <t>タントウシャ</t>
    </rPh>
    <rPh sb="3" eb="5">
      <t>シメイ</t>
    </rPh>
    <phoneticPr fontId="2"/>
  </si>
  <si>
    <t>担当者電話番号19</t>
    <rPh sb="0" eb="3">
      <t>タントウシャ</t>
    </rPh>
    <rPh sb="3" eb="7">
      <t>デンワバンゴウ</t>
    </rPh>
    <phoneticPr fontId="2"/>
  </si>
  <si>
    <t>担当者メールアドレス19</t>
    <rPh sb="0" eb="3">
      <t>タントウシャ</t>
    </rPh>
    <phoneticPr fontId="2"/>
  </si>
  <si>
    <t>変更前ソフトウェア利用費19</t>
    <rPh sb="9" eb="12">
      <t>リヨウヒ</t>
    </rPh>
    <phoneticPr fontId="2"/>
  </si>
  <si>
    <t>変更前ソフトウェア利用関連費19</t>
    <rPh sb="9" eb="11">
      <t>リヨウ</t>
    </rPh>
    <rPh sb="11" eb="13">
      <t>カンレン</t>
    </rPh>
    <rPh sb="13" eb="14">
      <t>ヒ</t>
    </rPh>
    <phoneticPr fontId="2"/>
  </si>
  <si>
    <t>変更前ＣＤＥ環境構築・利用費19</t>
  </si>
  <si>
    <t>変更前ＢＩＭコーディネーター人件費19</t>
  </si>
  <si>
    <t>変更前ＢＩＭマネジャー人件費19</t>
  </si>
  <si>
    <t>変更前ＢＩＭ講習実施費19</t>
  </si>
  <si>
    <t>変更前導入初期のBIMモデル作成19</t>
    <rPh sb="0" eb="3">
      <t>ヘンコウマエ</t>
    </rPh>
    <phoneticPr fontId="2"/>
  </si>
  <si>
    <t>変更前制度拡充BIMモデラー計19</t>
    <rPh sb="14" eb="15">
      <t>ケイ</t>
    </rPh>
    <phoneticPr fontId="2"/>
  </si>
  <si>
    <t>変更前ＢＩＭモデラー人件費19</t>
  </si>
  <si>
    <t>変更前設計費小計19</t>
    <rPh sb="3" eb="6">
      <t>セッケイヒ</t>
    </rPh>
    <rPh sb="6" eb="8">
      <t>ショウケイ</t>
    </rPh>
    <phoneticPr fontId="2"/>
  </si>
  <si>
    <t>変更前建設工事費小計19</t>
    <rPh sb="3" eb="5">
      <t>ケンセツ</t>
    </rPh>
    <rPh sb="5" eb="7">
      <t>コウジ</t>
    </rPh>
    <rPh sb="7" eb="8">
      <t>ヒ</t>
    </rPh>
    <rPh sb="8" eb="10">
      <t>ショウケイ</t>
    </rPh>
    <phoneticPr fontId="2"/>
  </si>
  <si>
    <t>変更前小計19</t>
    <rPh sb="3" eb="5">
      <t>ショウケイ</t>
    </rPh>
    <phoneticPr fontId="2"/>
  </si>
  <si>
    <t>変更前LCA小計19</t>
    <rPh sb="6" eb="8">
      <t>ショウケイ</t>
    </rPh>
    <phoneticPr fontId="2"/>
  </si>
  <si>
    <t>変更後ソフトウェア利用費19</t>
    <rPh sb="9" eb="12">
      <t>リヨウヒ</t>
    </rPh>
    <phoneticPr fontId="2"/>
  </si>
  <si>
    <t>変更後ソフトウェア利用関連費19</t>
    <rPh sb="9" eb="11">
      <t>リヨウ</t>
    </rPh>
    <rPh sb="11" eb="13">
      <t>カンレン</t>
    </rPh>
    <rPh sb="13" eb="14">
      <t>ヒ</t>
    </rPh>
    <phoneticPr fontId="2"/>
  </si>
  <si>
    <t>変更後ＣＤＥ環境構築・利用費19</t>
  </si>
  <si>
    <t>変更後ＢＩＭコーディネーター人件費19</t>
  </si>
  <si>
    <t>変更後ＢＩＭマネジャー人件費19</t>
  </si>
  <si>
    <t>変更後ＢＩＭ講習実施費19</t>
  </si>
  <si>
    <t>変更後導入初期のBIMモデル作成19</t>
  </si>
  <si>
    <t>変更後高度な活用を図るためのBIMモデル作成19</t>
  </si>
  <si>
    <t>変更後維持管理BIMモデル作成19</t>
  </si>
  <si>
    <t>変更後制度拡充BIMモデラー計19</t>
    <rPh sb="14" eb="15">
      <t>ケイ</t>
    </rPh>
    <phoneticPr fontId="2"/>
  </si>
  <si>
    <t>変更後ＢＩＭモデラー人件費19</t>
  </si>
  <si>
    <t>変更後設計費小計19</t>
    <rPh sb="3" eb="6">
      <t>セッケイヒ</t>
    </rPh>
    <rPh sb="6" eb="8">
      <t>ショウケイ</t>
    </rPh>
    <phoneticPr fontId="2"/>
  </si>
  <si>
    <t>変更後建設工事費小計19</t>
    <rPh sb="3" eb="5">
      <t>ケンセツ</t>
    </rPh>
    <rPh sb="5" eb="7">
      <t>コウジ</t>
    </rPh>
    <rPh sb="7" eb="8">
      <t>ヒ</t>
    </rPh>
    <rPh sb="8" eb="10">
      <t>ショウケイ</t>
    </rPh>
    <phoneticPr fontId="2"/>
  </si>
  <si>
    <t>変更後小計19</t>
    <rPh sb="3" eb="5">
      <t>ショウケイ</t>
    </rPh>
    <phoneticPr fontId="2"/>
  </si>
  <si>
    <t>変更後補助対象事業費19</t>
  </si>
  <si>
    <t>変更後LCA算定に係る人件費19</t>
  </si>
  <si>
    <t>変更後CO2原単位策定に係る人件費等19</t>
  </si>
  <si>
    <t>変更後LCA小計19</t>
    <rPh sb="6" eb="8">
      <t>ショウケイ</t>
    </rPh>
    <phoneticPr fontId="2"/>
  </si>
  <si>
    <t>変更後補助額計19</t>
  </si>
  <si>
    <t>申請区分20</t>
  </si>
  <si>
    <t>交付申請を行う者の名称20</t>
  </si>
  <si>
    <t>法人番号20</t>
    <rPh sb="0" eb="4">
      <t>ホウジンバンゴウ</t>
    </rPh>
    <phoneticPr fontId="2"/>
  </si>
  <si>
    <t>申請者_所在地_都道府県20</t>
    <rPh sb="0" eb="3">
      <t>シンセイシャ</t>
    </rPh>
    <rPh sb="4" eb="7">
      <t>ショザイチ</t>
    </rPh>
    <rPh sb="8" eb="12">
      <t>トドウフケン</t>
    </rPh>
    <phoneticPr fontId="2"/>
  </si>
  <si>
    <t>申請者_所在地_以下20</t>
    <rPh sb="0" eb="3">
      <t>シンセイシャ</t>
    </rPh>
    <rPh sb="4" eb="7">
      <t>ショザイチ</t>
    </rPh>
    <rPh sb="8" eb="10">
      <t>イカ</t>
    </rPh>
    <phoneticPr fontId="2"/>
  </si>
  <si>
    <t>従業員数20</t>
    <rPh sb="0" eb="4">
      <t>ジュウギョウインスウ</t>
    </rPh>
    <phoneticPr fontId="2"/>
  </si>
  <si>
    <t>変更前費用計上20</t>
  </si>
  <si>
    <t>変更後設計・施工の区分20</t>
  </si>
  <si>
    <t>変更後費用計上20</t>
  </si>
  <si>
    <t>変更前事業開始日20</t>
  </si>
  <si>
    <t>変更前事業完了日20</t>
  </si>
  <si>
    <t>変更後事業開始日20</t>
  </si>
  <si>
    <t>変更後事業完了日20</t>
  </si>
  <si>
    <t>代表者役職20</t>
    <rPh sb="0" eb="3">
      <t>ダイヒョウシャ</t>
    </rPh>
    <rPh sb="3" eb="5">
      <t>ヤクショク</t>
    </rPh>
    <phoneticPr fontId="2"/>
  </si>
  <si>
    <t>代表者氏名20</t>
    <rPh sb="0" eb="3">
      <t>ダイヒョウシャ</t>
    </rPh>
    <rPh sb="3" eb="5">
      <t>シメイ</t>
    </rPh>
    <phoneticPr fontId="2"/>
  </si>
  <si>
    <t>担当者部署20</t>
    <rPh sb="0" eb="3">
      <t>タントウシャ</t>
    </rPh>
    <rPh sb="3" eb="5">
      <t>ブショ</t>
    </rPh>
    <phoneticPr fontId="2"/>
  </si>
  <si>
    <t>担当者役職20</t>
    <rPh sb="0" eb="3">
      <t>タントウシャ</t>
    </rPh>
    <rPh sb="3" eb="5">
      <t>ヤクショク</t>
    </rPh>
    <phoneticPr fontId="2"/>
  </si>
  <si>
    <t>担当者氏名20</t>
    <rPh sb="0" eb="3">
      <t>タントウシャ</t>
    </rPh>
    <rPh sb="3" eb="5">
      <t>シメイ</t>
    </rPh>
    <phoneticPr fontId="2"/>
  </si>
  <si>
    <t>担当者電話番号20</t>
    <rPh sb="0" eb="3">
      <t>タントウシャ</t>
    </rPh>
    <rPh sb="3" eb="7">
      <t>デンワバンゴウ</t>
    </rPh>
    <phoneticPr fontId="2"/>
  </si>
  <si>
    <t>担当者メールアドレス20</t>
    <rPh sb="0" eb="3">
      <t>タントウシャ</t>
    </rPh>
    <phoneticPr fontId="2"/>
  </si>
  <si>
    <t>変更前ソフトウェア利用費20</t>
    <rPh sb="9" eb="12">
      <t>リヨウヒ</t>
    </rPh>
    <phoneticPr fontId="2"/>
  </si>
  <si>
    <t>変更前ソフトウェア利用関連費20</t>
    <rPh sb="9" eb="11">
      <t>リヨウ</t>
    </rPh>
    <rPh sb="11" eb="13">
      <t>カンレン</t>
    </rPh>
    <rPh sb="13" eb="14">
      <t>ヒ</t>
    </rPh>
    <phoneticPr fontId="2"/>
  </si>
  <si>
    <t>変更前ＣＤＥ環境構築・利用費20</t>
  </si>
  <si>
    <t>変更前ＢＩＭコーディネーター人件費20</t>
  </si>
  <si>
    <t>変更前ＢＩＭマネジャー人件費20</t>
  </si>
  <si>
    <t>変更前ＢＩＭ講習実施費20</t>
  </si>
  <si>
    <t>変更前導入初期のBIMモデル作成20</t>
    <rPh sb="0" eb="3">
      <t>ヘンコウマエ</t>
    </rPh>
    <phoneticPr fontId="2"/>
  </si>
  <si>
    <t>変更前制度拡充BIMモデラー計20</t>
    <rPh sb="14" eb="15">
      <t>ケイ</t>
    </rPh>
    <phoneticPr fontId="2"/>
  </si>
  <si>
    <t>変更前ＢＩＭモデラー人件費20</t>
  </si>
  <si>
    <t>変更前設計費小計20</t>
    <rPh sb="3" eb="6">
      <t>セッケイヒ</t>
    </rPh>
    <rPh sb="6" eb="8">
      <t>ショウケイ</t>
    </rPh>
    <phoneticPr fontId="2"/>
  </si>
  <si>
    <t>変更前建設工事費小計20</t>
    <rPh sb="3" eb="5">
      <t>ケンセツ</t>
    </rPh>
    <rPh sb="5" eb="7">
      <t>コウジ</t>
    </rPh>
    <rPh sb="7" eb="8">
      <t>ヒ</t>
    </rPh>
    <rPh sb="8" eb="10">
      <t>ショウケイ</t>
    </rPh>
    <phoneticPr fontId="2"/>
  </si>
  <si>
    <t>変更前小計20</t>
    <rPh sb="3" eb="5">
      <t>ショウケイ</t>
    </rPh>
    <phoneticPr fontId="2"/>
  </si>
  <si>
    <t>変更前LCA小計20</t>
    <rPh sb="6" eb="8">
      <t>ショウケイ</t>
    </rPh>
    <phoneticPr fontId="2"/>
  </si>
  <si>
    <t>変更後ソフトウェア利用費20</t>
    <rPh sb="9" eb="12">
      <t>リヨウヒ</t>
    </rPh>
    <phoneticPr fontId="2"/>
  </si>
  <si>
    <t>変更後ソフトウェア利用関連費20</t>
    <rPh sb="9" eb="11">
      <t>リヨウ</t>
    </rPh>
    <rPh sb="11" eb="13">
      <t>カンレン</t>
    </rPh>
    <rPh sb="13" eb="14">
      <t>ヒ</t>
    </rPh>
    <phoneticPr fontId="2"/>
  </si>
  <si>
    <t>変更後ＣＤＥ環境構築・利用費20</t>
  </si>
  <si>
    <t>変更後ＢＩＭコーディネーター人件費20</t>
  </si>
  <si>
    <t>変更後ＢＩＭマネジャー人件費20</t>
  </si>
  <si>
    <t>変更後ＢＩＭ講習実施費20</t>
  </si>
  <si>
    <t>変更後導入初期のBIMモデル作成20</t>
  </si>
  <si>
    <t>変更後高度な活用を図るためのBIMモデル作成20</t>
  </si>
  <si>
    <t>変更後維持管理BIMモデル作成20</t>
  </si>
  <si>
    <t>変更後制度拡充BIMモデラー計20</t>
    <rPh sb="14" eb="15">
      <t>ケイ</t>
    </rPh>
    <phoneticPr fontId="2"/>
  </si>
  <si>
    <t>変更後ＢＩＭモデラー人件費20</t>
  </si>
  <si>
    <t>変更後設計費小計20</t>
    <rPh sb="3" eb="6">
      <t>セッケイヒ</t>
    </rPh>
    <rPh sb="6" eb="8">
      <t>ショウケイ</t>
    </rPh>
    <phoneticPr fontId="2"/>
  </si>
  <si>
    <t>変更後建設工事費小計20</t>
    <rPh sb="3" eb="5">
      <t>ケンセツ</t>
    </rPh>
    <rPh sb="5" eb="7">
      <t>コウジ</t>
    </rPh>
    <rPh sb="7" eb="8">
      <t>ヒ</t>
    </rPh>
    <rPh sb="8" eb="10">
      <t>ショウケイ</t>
    </rPh>
    <phoneticPr fontId="2"/>
  </si>
  <si>
    <t>変更後小計20</t>
    <rPh sb="3" eb="5">
      <t>ショウケイ</t>
    </rPh>
    <phoneticPr fontId="2"/>
  </si>
  <si>
    <t>変更後補助対象事業費20</t>
  </si>
  <si>
    <t>変更後LCA算定に係る人件費20</t>
  </si>
  <si>
    <t>変更後CO2原単位策定に係る人件費等20</t>
  </si>
  <si>
    <t>変更後LCA小計20</t>
    <rPh sb="6" eb="8">
      <t>ショウケイ</t>
    </rPh>
    <phoneticPr fontId="2"/>
  </si>
  <si>
    <t>変更後補助額計20</t>
  </si>
  <si>
    <t>6-a</t>
    <phoneticPr fontId="2"/>
  </si>
  <si>
    <t>6-b</t>
    <phoneticPr fontId="2"/>
  </si>
  <si>
    <t>6-c</t>
    <phoneticPr fontId="2"/>
  </si>
  <si>
    <t>8-1</t>
    <phoneticPr fontId="2"/>
  </si>
  <si>
    <t>8-2</t>
    <phoneticPr fontId="2"/>
  </si>
  <si>
    <t>8-3</t>
    <phoneticPr fontId="2"/>
  </si>
  <si>
    <t>9-1</t>
    <phoneticPr fontId="2"/>
  </si>
  <si>
    <t>9-2</t>
    <phoneticPr fontId="2"/>
  </si>
  <si>
    <t>9-3</t>
    <phoneticPr fontId="2"/>
  </si>
  <si>
    <t>LCA算定結果を国土交通省等に報告すること</t>
    <phoneticPr fontId="2"/>
  </si>
  <si>
    <t>国土交通省等の調査に協力すること</t>
    <phoneticPr fontId="2"/>
  </si>
  <si>
    <t>LCA算定とあわせて、算定に必要なCO2原単位等を策定する補助対象事業者は、LCA算定に係る補助申請を行う事業者と同一である</t>
  </si>
  <si>
    <t>CO2原単位等※を策定する場合に対象とする建材・設備に係る原単位等は、以下のいずれかとなっている</t>
  </si>
  <si>
    <t>策定したCO2原単位等を当該建築物のLCA算定に活用すること</t>
  </si>
  <si>
    <t>原則として、策定したCO2原単位等を公開すること</t>
  </si>
  <si>
    <t>算定する建築物の用途（非住宅又は共同住宅）</t>
    <phoneticPr fontId="2"/>
  </si>
  <si>
    <t>LCA氏名</t>
  </si>
  <si>
    <t>LCA建築士資格</t>
  </si>
  <si>
    <t>LCA管轄行政庁</t>
  </si>
  <si>
    <t>LCA登録番号</t>
  </si>
  <si>
    <t>LCA所属建築士事務所</t>
  </si>
  <si>
    <t>LCA所属部署</t>
  </si>
  <si>
    <t>LCA1-a</t>
  </si>
  <si>
    <t>LCA1-b</t>
  </si>
  <si>
    <t>LCA1-c</t>
  </si>
  <si>
    <t>LCA8-1</t>
  </si>
  <si>
    <t>LCA8-2</t>
  </si>
  <si>
    <t>LCA8-3</t>
  </si>
  <si>
    <t>LCA9-1</t>
  </si>
  <si>
    <t>LCA9-2</t>
  </si>
  <si>
    <t>LCA9-3</t>
  </si>
  <si>
    <t>LCA算定する建築物の用途（非住宅又は共同住宅）</t>
  </si>
  <si>
    <t>LCALCA算定結果を国土交通省等に報告すること</t>
  </si>
  <si>
    <t>LCA国土交通省等の調査に協力すること</t>
  </si>
  <si>
    <t>LCALCA算定とあわせて、算定に必要なCO2原単位等を策定する補助対象事業者は、LCA算定に係る補助申請を行う事業者と同一である</t>
  </si>
  <si>
    <t>LCACO2原単位等※を策定する場合に対象とする建材・設備に係る原単位等は、以下のいずれかとなっている</t>
  </si>
  <si>
    <t>LCA策定したCO2原単位等を当該建築物のLCA算定に活用すること</t>
  </si>
  <si>
    <t>LCA原則として、策定したCO2原単位等を公開すること</t>
  </si>
  <si>
    <t>修繕</t>
    <rPh sb="0" eb="2">
      <t>シュウゼン</t>
    </rPh>
    <phoneticPr fontId="2"/>
  </si>
  <si>
    <t>寄宿舎・寮</t>
    <rPh sb="0" eb="3">
      <t>キシュクシャ</t>
    </rPh>
    <rPh sb="4" eb="5">
      <t>リョウ</t>
    </rPh>
    <phoneticPr fontId="2"/>
  </si>
  <si>
    <t>事務所</t>
    <rPh sb="0" eb="3">
      <t>ジムショ</t>
    </rPh>
    <phoneticPr fontId="2"/>
  </si>
  <si>
    <t>店舗</t>
    <rPh sb="0" eb="2">
      <t>テンポ</t>
    </rPh>
    <phoneticPr fontId="2"/>
  </si>
  <si>
    <t>飲食店</t>
    <rPh sb="0" eb="3">
      <t>インショクテン</t>
    </rPh>
    <phoneticPr fontId="2"/>
  </si>
  <si>
    <t>宿泊施設</t>
    <rPh sb="0" eb="4">
      <t>シュクハクシセツ</t>
    </rPh>
    <phoneticPr fontId="2"/>
  </si>
  <si>
    <t>工場</t>
    <rPh sb="0" eb="2">
      <t>コウジョウ</t>
    </rPh>
    <phoneticPr fontId="2"/>
  </si>
  <si>
    <t>倉庫</t>
    <rPh sb="0" eb="2">
      <t>ソウコ</t>
    </rPh>
    <phoneticPr fontId="2"/>
  </si>
  <si>
    <t>学校</t>
    <rPh sb="0" eb="2">
      <t>ガッコウ</t>
    </rPh>
    <phoneticPr fontId="2"/>
  </si>
  <si>
    <t>図書館・美術館・博物館</t>
    <rPh sb="0" eb="3">
      <t>トショカン</t>
    </rPh>
    <rPh sb="4" eb="7">
      <t>ビジュツカン</t>
    </rPh>
    <rPh sb="8" eb="11">
      <t>ハクブツカン</t>
    </rPh>
    <phoneticPr fontId="2"/>
  </si>
  <si>
    <t>劇場・ホール</t>
    <rPh sb="0" eb="2">
      <t>ゲキジョウ</t>
    </rPh>
    <phoneticPr fontId="2"/>
  </si>
  <si>
    <t>病院・診療所</t>
    <rPh sb="0" eb="2">
      <t>ビョウイン</t>
    </rPh>
    <rPh sb="3" eb="6">
      <t>シンリョウジョ</t>
    </rPh>
    <phoneticPr fontId="2"/>
  </si>
  <si>
    <t>介護施設・福祉施設</t>
    <rPh sb="0" eb="4">
      <t>カイゴシセツ</t>
    </rPh>
    <rPh sb="5" eb="9">
      <t>フクシシセツ</t>
    </rPh>
    <phoneticPr fontId="2"/>
  </si>
  <si>
    <t>庁舎</t>
    <rPh sb="0" eb="2">
      <t>チョウシャ</t>
    </rPh>
    <phoneticPr fontId="2"/>
  </si>
  <si>
    <t>公共施設</t>
    <rPh sb="0" eb="4">
      <t>コウキョウシセツ</t>
    </rPh>
    <phoneticPr fontId="2"/>
  </si>
  <si>
    <t>駅・空港・バスターミナル</t>
    <rPh sb="0" eb="1">
      <t>エキ</t>
    </rPh>
    <rPh sb="2" eb="4">
      <t>クウコウ</t>
    </rPh>
    <phoneticPr fontId="2"/>
  </si>
  <si>
    <t>駐車場・駐輪場</t>
    <rPh sb="0" eb="3">
      <t>チュウシャジョウ</t>
    </rPh>
    <rPh sb="4" eb="7">
      <t>チュウリンジョウ</t>
    </rPh>
    <phoneticPr fontId="2"/>
  </si>
  <si>
    <t>寺院・神社・協会</t>
    <rPh sb="0" eb="2">
      <t>ジイン</t>
    </rPh>
    <rPh sb="3" eb="5">
      <t>ジンジャ</t>
    </rPh>
    <rPh sb="6" eb="8">
      <t>キョウカイ</t>
    </rPh>
    <phoneticPr fontId="2"/>
  </si>
  <si>
    <t>その他</t>
    <rPh sb="2" eb="3">
      <t>タ</t>
    </rPh>
    <phoneticPr fontId="2"/>
  </si>
  <si>
    <t>葬祭場・斎場</t>
    <rPh sb="0" eb="3">
      <t>ソウサイジョウ</t>
    </rPh>
    <rPh sb="4" eb="6">
      <t>サイジョウ</t>
    </rPh>
    <phoneticPr fontId="2"/>
  </si>
  <si>
    <t>商業複合施設</t>
    <rPh sb="0" eb="6">
      <t>ショウギョウフクゴウシセツ</t>
    </rPh>
    <phoneticPr fontId="2"/>
  </si>
  <si>
    <t>住居複合施設</t>
    <rPh sb="0" eb="2">
      <t>ジュウキョ</t>
    </rPh>
    <rPh sb="2" eb="6">
      <t>フクゴウシセツ</t>
    </rPh>
    <phoneticPr fontId="2"/>
  </si>
  <si>
    <t>医療・福祉複合施設</t>
    <rPh sb="0" eb="2">
      <t>イリョウ</t>
    </rPh>
    <rPh sb="3" eb="5">
      <t>フクシ</t>
    </rPh>
    <rPh sb="5" eb="9">
      <t>フクゴウシセツ</t>
    </rPh>
    <phoneticPr fontId="2"/>
  </si>
  <si>
    <t>交通複合施設</t>
    <rPh sb="0" eb="2">
      <t>コウツウ</t>
    </rPh>
    <rPh sb="2" eb="6">
      <t>フクゴウシセツ</t>
    </rPh>
    <phoneticPr fontId="2"/>
  </si>
  <si>
    <t>オフィス複合施設</t>
    <rPh sb="4" eb="8">
      <t>フクゴウシセツ</t>
    </rPh>
    <phoneticPr fontId="2"/>
  </si>
  <si>
    <t>防衛施設・警察施設</t>
    <rPh sb="0" eb="4">
      <t>ボウエイシセツ</t>
    </rPh>
    <rPh sb="5" eb="9">
      <t>ケイサツシセツ</t>
    </rPh>
    <phoneticPr fontId="2"/>
  </si>
  <si>
    <t>変更前設計・施工の区分2</t>
    <phoneticPr fontId="2"/>
  </si>
  <si>
    <t>変更前高度な活用を図るためのBIMモデル作成2</t>
    <phoneticPr fontId="2"/>
  </si>
  <si>
    <t>変更前維持管理BIMモデル作成2</t>
    <phoneticPr fontId="2"/>
  </si>
  <si>
    <t>変更前補助対象事業費2</t>
    <phoneticPr fontId="2"/>
  </si>
  <si>
    <t>変更前LCA算定に係る人件費2</t>
    <phoneticPr fontId="2"/>
  </si>
  <si>
    <t>変更前CO2原単位策定に係る人件費等2</t>
    <phoneticPr fontId="2"/>
  </si>
  <si>
    <t>変更前補助額計2</t>
    <phoneticPr fontId="2"/>
  </si>
  <si>
    <t>変更前設計・施工の区分3</t>
    <phoneticPr fontId="2"/>
  </si>
  <si>
    <t>変更前高度な活用を図るためのBIMモデル作成3</t>
    <phoneticPr fontId="2"/>
  </si>
  <si>
    <t>変更前維持管理BIMモデル作成3</t>
    <phoneticPr fontId="2"/>
  </si>
  <si>
    <t>変更前補助対象事業費3</t>
    <phoneticPr fontId="2"/>
  </si>
  <si>
    <t>変更前LCA算定に係る人件費3</t>
    <phoneticPr fontId="2"/>
  </si>
  <si>
    <t>変更前CO2原単位策定に係る人件費等3</t>
    <phoneticPr fontId="2"/>
  </si>
  <si>
    <t>変更前補助額計3</t>
    <phoneticPr fontId="2"/>
  </si>
  <si>
    <t>変更前設計・施工の区分4</t>
    <phoneticPr fontId="2"/>
  </si>
  <si>
    <t>変更前高度な活用を図るためのBIMモデル作成4</t>
    <phoneticPr fontId="2"/>
  </si>
  <si>
    <t>変更前維持管理BIMモデル作成4</t>
    <phoneticPr fontId="2"/>
  </si>
  <si>
    <t>変更前補助対象事業費4</t>
    <phoneticPr fontId="2"/>
  </si>
  <si>
    <t>変更前LCA算定に係る人件費4</t>
    <phoneticPr fontId="2"/>
  </si>
  <si>
    <t>変更前CO2原単位策定に係る人件費等4</t>
    <phoneticPr fontId="2"/>
  </si>
  <si>
    <t>変更前補助額計4</t>
    <phoneticPr fontId="2"/>
  </si>
  <si>
    <t>変更前設計・施工の区分5</t>
    <phoneticPr fontId="2"/>
  </si>
  <si>
    <t>変更前高度な活用を図るためのBIMモデル作成5</t>
    <phoneticPr fontId="2"/>
  </si>
  <si>
    <t>変更前維持管理BIMモデル作成5</t>
    <phoneticPr fontId="2"/>
  </si>
  <si>
    <t>変更前補助対象事業費5</t>
    <phoneticPr fontId="2"/>
  </si>
  <si>
    <t>変更前LCA算定に係る人件費5</t>
    <phoneticPr fontId="2"/>
  </si>
  <si>
    <t>変更前CO2原単位策定に係る人件費等5</t>
    <phoneticPr fontId="2"/>
  </si>
  <si>
    <t>変更前補助額計5</t>
    <phoneticPr fontId="2"/>
  </si>
  <si>
    <t>変更前設計・施工の区分6</t>
    <phoneticPr fontId="2"/>
  </si>
  <si>
    <t>変更前高度な活用を図るためのBIMモデル作成6</t>
    <phoneticPr fontId="2"/>
  </si>
  <si>
    <t>変更前維持管理BIMモデル作成6</t>
    <phoneticPr fontId="2"/>
  </si>
  <si>
    <t>変更前補助対象事業費6</t>
    <phoneticPr fontId="2"/>
  </si>
  <si>
    <t>変更前LCA算定に係る人件費6</t>
    <phoneticPr fontId="2"/>
  </si>
  <si>
    <t>変更前CO2原単位策定に係る人件費等6</t>
    <phoneticPr fontId="2"/>
  </si>
  <si>
    <t>変更前補助額計6</t>
    <phoneticPr fontId="2"/>
  </si>
  <si>
    <t>変更前設計・施工の区分7</t>
    <phoneticPr fontId="2"/>
  </si>
  <si>
    <t>変更前高度な活用を図るためのBIMモデル作成7</t>
    <phoneticPr fontId="2"/>
  </si>
  <si>
    <t>変更前維持管理BIMモデル作成7</t>
    <phoneticPr fontId="2"/>
  </si>
  <si>
    <t>変更前補助対象事業費7</t>
    <phoneticPr fontId="2"/>
  </si>
  <si>
    <t>変更前LCA算定に係る人件費7</t>
    <phoneticPr fontId="2"/>
  </si>
  <si>
    <t>変更前CO2原単位策定に係る人件費等7</t>
    <phoneticPr fontId="2"/>
  </si>
  <si>
    <t>変更前補助額計7</t>
    <phoneticPr fontId="2"/>
  </si>
  <si>
    <t>変更前設計・施工の区分8</t>
    <phoneticPr fontId="2"/>
  </si>
  <si>
    <t>変更前高度な活用を図るためのBIMモデル作成8</t>
    <phoneticPr fontId="2"/>
  </si>
  <si>
    <t>変更前維持管理BIMモデル作成8</t>
    <phoneticPr fontId="2"/>
  </si>
  <si>
    <t>変更前補助対象事業費8</t>
    <phoneticPr fontId="2"/>
  </si>
  <si>
    <t>変更前LCA算定に係る人件費8</t>
    <phoneticPr fontId="2"/>
  </si>
  <si>
    <t>変更前CO2原単位策定に係る人件費等8</t>
    <phoneticPr fontId="2"/>
  </si>
  <si>
    <t>変更前補助額計8</t>
    <phoneticPr fontId="2"/>
  </si>
  <si>
    <t>変更前設計・施工の区分9</t>
    <phoneticPr fontId="2"/>
  </si>
  <si>
    <t>変更前高度な活用を図るためのBIMモデル作成9</t>
    <phoneticPr fontId="2"/>
  </si>
  <si>
    <t>変更前維持管理BIMモデル作成9</t>
    <phoneticPr fontId="2"/>
  </si>
  <si>
    <t>変更前補助対象事業費9</t>
    <phoneticPr fontId="2"/>
  </si>
  <si>
    <t>変更前LCA算定に係る人件費9</t>
    <phoneticPr fontId="2"/>
  </si>
  <si>
    <t>変更前CO2原単位策定に係る人件費等9</t>
    <phoneticPr fontId="2"/>
  </si>
  <si>
    <t>変更前補助額計9</t>
    <phoneticPr fontId="2"/>
  </si>
  <si>
    <t>変更前設計・施工の区分10</t>
    <phoneticPr fontId="2"/>
  </si>
  <si>
    <t>変更前高度な活用を図るためのBIMモデル作成10</t>
    <phoneticPr fontId="2"/>
  </si>
  <si>
    <t>変更前維持管理BIMモデル作成10</t>
    <phoneticPr fontId="2"/>
  </si>
  <si>
    <t>変更前補助対象事業費10</t>
    <phoneticPr fontId="2"/>
  </si>
  <si>
    <t>変更前LCA算定に係る人件費10</t>
    <phoneticPr fontId="2"/>
  </si>
  <si>
    <t>変更前CO2原単位策定に係る人件費等10</t>
    <phoneticPr fontId="2"/>
  </si>
  <si>
    <t>変更前補助額計10</t>
    <phoneticPr fontId="2"/>
  </si>
  <si>
    <t>変更前設計・施工の区分11</t>
    <phoneticPr fontId="2"/>
  </si>
  <si>
    <t>変更前高度な活用を図るためのBIMモデル作成11</t>
    <phoneticPr fontId="2"/>
  </si>
  <si>
    <t>変更前維持管理BIMモデル作成11</t>
    <phoneticPr fontId="2"/>
  </si>
  <si>
    <t>変更前補助対象事業費11</t>
    <phoneticPr fontId="2"/>
  </si>
  <si>
    <t>変更前LCA算定に係る人件費11</t>
    <phoneticPr fontId="2"/>
  </si>
  <si>
    <t>変更前CO2原単位策定に係る人件費等11</t>
    <phoneticPr fontId="2"/>
  </si>
  <si>
    <t>変更前補助額計11</t>
    <phoneticPr fontId="2"/>
  </si>
  <si>
    <t>変更前設計・施工の区分12</t>
    <phoneticPr fontId="2"/>
  </si>
  <si>
    <t>変更前高度な活用を図るためのBIMモデル作成12</t>
    <phoneticPr fontId="2"/>
  </si>
  <si>
    <t>変更前維持管理BIMモデル作成12</t>
    <phoneticPr fontId="2"/>
  </si>
  <si>
    <t>変更前補助対象事業費12</t>
    <phoneticPr fontId="2"/>
  </si>
  <si>
    <t>変更前LCA算定に係る人件費12</t>
    <phoneticPr fontId="2"/>
  </si>
  <si>
    <t>変更前CO2原単位策定に係る人件費等12</t>
    <phoneticPr fontId="2"/>
  </si>
  <si>
    <t>変更前補助額計12</t>
    <phoneticPr fontId="2"/>
  </si>
  <si>
    <t>変更前設計・施工の区分13</t>
    <phoneticPr fontId="2"/>
  </si>
  <si>
    <t>変更前高度な活用を図るためのBIMモデル作成13</t>
    <phoneticPr fontId="2"/>
  </si>
  <si>
    <t>変更前維持管理BIMモデル作成13</t>
    <phoneticPr fontId="2"/>
  </si>
  <si>
    <t>変更前補助対象事業費13</t>
    <phoneticPr fontId="2"/>
  </si>
  <si>
    <t>変更前LCA算定に係る人件費13</t>
    <phoneticPr fontId="2"/>
  </si>
  <si>
    <t>変更前CO2原単位策定に係る人件費等13</t>
    <phoneticPr fontId="2"/>
  </si>
  <si>
    <t>変更前補助額計13</t>
    <phoneticPr fontId="2"/>
  </si>
  <si>
    <t>変更前設計・施工の区分14</t>
    <phoneticPr fontId="2"/>
  </si>
  <si>
    <t>変更前高度な活用を図るためのBIMモデル作成14</t>
    <phoneticPr fontId="2"/>
  </si>
  <si>
    <t>変更前維持管理BIMモデル作成14</t>
    <phoneticPr fontId="2"/>
  </si>
  <si>
    <t>変更前補助対象事業費14</t>
    <phoneticPr fontId="2"/>
  </si>
  <si>
    <t>変更前LCA算定に係る人件費14</t>
    <phoneticPr fontId="2"/>
  </si>
  <si>
    <t>変更前CO2原単位策定に係る人件費等14</t>
    <phoneticPr fontId="2"/>
  </si>
  <si>
    <t>変更前補助額計14</t>
    <phoneticPr fontId="2"/>
  </si>
  <si>
    <t>変更前設計・施工の区分15</t>
    <phoneticPr fontId="2"/>
  </si>
  <si>
    <t>変更前高度な活用を図るためのBIMモデル作成15</t>
    <phoneticPr fontId="2"/>
  </si>
  <si>
    <t>変更前維持管理BIMモデル作成15</t>
    <phoneticPr fontId="2"/>
  </si>
  <si>
    <t>変更前補助対象事業費15</t>
    <phoneticPr fontId="2"/>
  </si>
  <si>
    <t>変更前LCA算定に係る人件費15</t>
    <phoneticPr fontId="2"/>
  </si>
  <si>
    <t>変更前CO2原単位策定に係る人件費等15</t>
    <phoneticPr fontId="2"/>
  </si>
  <si>
    <t>変更前補助額計15</t>
    <phoneticPr fontId="2"/>
  </si>
  <si>
    <t>変更前設計・施工の区分16</t>
    <phoneticPr fontId="2"/>
  </si>
  <si>
    <t>変更前高度な活用を図るためのBIMモデル作成16</t>
    <phoneticPr fontId="2"/>
  </si>
  <si>
    <t>変更前維持管理BIMモデル作成16</t>
    <phoneticPr fontId="2"/>
  </si>
  <si>
    <t>変更前補助対象事業費16</t>
    <phoneticPr fontId="2"/>
  </si>
  <si>
    <t>変更前LCA算定に係る人件費16</t>
    <phoneticPr fontId="2"/>
  </si>
  <si>
    <t>変更前CO2原単位策定に係る人件費等16</t>
    <phoneticPr fontId="2"/>
  </si>
  <si>
    <t>変更前補助額計16</t>
    <phoneticPr fontId="2"/>
  </si>
  <si>
    <t>変更前設計・施工の区分17</t>
    <phoneticPr fontId="2"/>
  </si>
  <si>
    <t>変更前高度な活用を図るためのBIMモデル作成17</t>
    <phoneticPr fontId="2"/>
  </si>
  <si>
    <t>変更前維持管理BIMモデル作成17</t>
    <phoneticPr fontId="2"/>
  </si>
  <si>
    <t>変更前補助対象事業費17</t>
    <phoneticPr fontId="2"/>
  </si>
  <si>
    <t>変更前LCA算定に係る人件費17</t>
    <phoneticPr fontId="2"/>
  </si>
  <si>
    <t>変更前CO2原単位策定に係る人件費等17</t>
    <phoneticPr fontId="2"/>
  </si>
  <si>
    <t>変更前補助額計17</t>
    <phoneticPr fontId="2"/>
  </si>
  <si>
    <t>変更前設計・施工の区分18</t>
    <phoneticPr fontId="2"/>
  </si>
  <si>
    <t>変更前高度な活用を図るためのBIMモデル作成18</t>
    <phoneticPr fontId="2"/>
  </si>
  <si>
    <t>変更前維持管理BIMモデル作成18</t>
    <phoneticPr fontId="2"/>
  </si>
  <si>
    <t>変更前補助対象事業費18</t>
    <phoneticPr fontId="2"/>
  </si>
  <si>
    <t>変更前LCA算定に係る人件費18</t>
    <phoneticPr fontId="2"/>
  </si>
  <si>
    <t>変更前CO2原単位策定に係る人件費等18</t>
    <phoneticPr fontId="2"/>
  </si>
  <si>
    <t>変更前補助額計18</t>
    <phoneticPr fontId="2"/>
  </si>
  <si>
    <t>変更前設計・施工の区分19</t>
    <phoneticPr fontId="2"/>
  </si>
  <si>
    <t>変更前高度な活用を図るためのBIMモデル作成19</t>
    <phoneticPr fontId="2"/>
  </si>
  <si>
    <t>変更前維持管理BIMモデル作成19</t>
    <phoneticPr fontId="2"/>
  </si>
  <si>
    <t>変更前補助対象事業費19</t>
    <phoneticPr fontId="2"/>
  </si>
  <si>
    <t>変更前LCA算定に係る人件費19</t>
    <phoneticPr fontId="2"/>
  </si>
  <si>
    <t>変更前CO2原単位策定に係る人件費等19</t>
    <phoneticPr fontId="2"/>
  </si>
  <si>
    <t>変更前補助額計19</t>
    <phoneticPr fontId="2"/>
  </si>
  <si>
    <t>変更前設計・施工の区分20</t>
    <phoneticPr fontId="2"/>
  </si>
  <si>
    <t>変更前高度な活用を図るためのBIMモデル作成20</t>
    <phoneticPr fontId="2"/>
  </si>
  <si>
    <t>変更前維持管理BIMモデル作成20</t>
    <phoneticPr fontId="2"/>
  </si>
  <si>
    <t>変更前補助対象事業費20</t>
    <phoneticPr fontId="2"/>
  </si>
  <si>
    <t>変更前LCA算定に係る人件費20</t>
    <phoneticPr fontId="2"/>
  </si>
  <si>
    <t>変更前CO2原単位策定に係る人件費等20</t>
    <phoneticPr fontId="2"/>
  </si>
  <si>
    <t>変更前補助額計20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</si>
</sst>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　&quot;#,##0&quot;　&quot;"/>
    <numFmt numFmtId="177" formatCode="&quot;（&quot;#,##0&quot;）&quot;"/>
    <numFmt numFmtId="178" formatCode="[$-F800]dddd\,\ mmmm\ dd\,\ yyyy"/>
    <numFmt numFmtId="179" formatCode="yyyy/m/d;@"/>
  </numFmts>
  <fonts count="3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9"/>
      <color theme="1"/>
      <name val="游ゴシック"/>
      <family val="2"/>
      <charset val="128"/>
      <scheme val="minor"/>
    </font>
    <font>
      <sz val="10"/>
      <color theme="1"/>
      <name val="游ゴシック"/>
      <family val="2"/>
      <charset val="128"/>
      <scheme val="minor"/>
    </font>
    <font>
      <sz val="11"/>
      <name val="游ゴシック"/>
      <family val="2"/>
      <charset val="128"/>
      <scheme val="minor"/>
    </font>
    <font>
      <sz val="11"/>
      <name val="游ゴシック"/>
      <family val="3"/>
      <charset val="128"/>
      <scheme val="minor"/>
    </font>
    <font>
      <sz val="14"/>
      <name val="游ゴシック"/>
      <family val="3"/>
      <charset val="128"/>
      <scheme val="minor"/>
    </font>
    <font>
      <sz val="10"/>
      <name val="游ゴシック"/>
      <family val="3"/>
      <charset val="128"/>
      <scheme val="minor"/>
    </font>
    <font>
      <b/>
      <sz val="11"/>
      <color rgb="FFFF0000"/>
      <name val="游ゴシック"/>
      <family val="3"/>
      <charset val="128"/>
      <scheme val="minor"/>
    </font>
    <font>
      <u/>
      <sz val="10"/>
      <name val="游ゴシック"/>
      <family val="3"/>
      <charset val="128"/>
      <scheme val="minor"/>
    </font>
    <font>
      <u/>
      <sz val="11"/>
      <name val="游ゴシック"/>
      <family val="3"/>
      <charset val="128"/>
      <scheme val="minor"/>
    </font>
    <font>
      <sz val="12"/>
      <name val="游ゴシック"/>
      <family val="3"/>
      <charset val="128"/>
      <scheme val="minor"/>
    </font>
    <font>
      <b/>
      <sz val="11"/>
      <name val="游ゴシック"/>
      <family val="3"/>
      <charset val="128"/>
      <scheme val="minor"/>
    </font>
    <font>
      <b/>
      <sz val="16"/>
      <name val="游ゴシック"/>
      <family val="3"/>
      <charset val="128"/>
      <scheme val="minor"/>
    </font>
    <font>
      <b/>
      <sz val="18"/>
      <name val="游ゴシック"/>
      <family val="3"/>
      <charset val="128"/>
      <scheme val="minor"/>
    </font>
    <font>
      <b/>
      <sz val="16"/>
      <name val="游ゴシック"/>
      <family val="2"/>
      <charset val="128"/>
      <scheme val="minor"/>
    </font>
    <font>
      <sz val="9"/>
      <color theme="1"/>
      <name val="游ゴシック"/>
      <family val="3"/>
      <charset val="128"/>
      <scheme val="minor"/>
    </font>
    <font>
      <b/>
      <sz val="10"/>
      <name val="游ゴシック"/>
      <family val="3"/>
      <charset val="128"/>
      <scheme val="minor"/>
    </font>
    <font>
      <sz val="9"/>
      <name val="游ゴシック"/>
      <family val="2"/>
      <charset val="128"/>
      <scheme val="minor"/>
    </font>
    <font>
      <b/>
      <sz val="8"/>
      <name val="游ゴシック"/>
      <family val="3"/>
      <charset val="128"/>
      <scheme val="minor"/>
    </font>
    <font>
      <b/>
      <u/>
      <sz val="11"/>
      <name val="游ゴシック"/>
      <family val="3"/>
      <charset val="128"/>
      <scheme val="minor"/>
    </font>
    <font>
      <b/>
      <vertAlign val="superscript"/>
      <sz val="11"/>
      <name val="游ゴシック"/>
      <family val="3"/>
      <charset val="128"/>
      <scheme val="minor"/>
    </font>
    <font>
      <strike/>
      <sz val="11"/>
      <name val="游ゴシック"/>
      <family val="3"/>
      <charset val="128"/>
      <scheme val="minor"/>
    </font>
    <font>
      <sz val="16"/>
      <name val="游ゴシック"/>
      <family val="3"/>
      <charset val="128"/>
      <scheme val="minor"/>
    </font>
    <font>
      <b/>
      <strike/>
      <sz val="11"/>
      <name val="游ゴシック"/>
      <family val="3"/>
      <charset val="128"/>
      <scheme val="minor"/>
    </font>
    <font>
      <sz val="11"/>
      <color theme="1"/>
      <name val="游ゴシック"/>
      <family val="3"/>
      <charset val="128"/>
      <scheme val="minor"/>
    </font>
    <font>
      <b/>
      <sz val="9"/>
      <name val="游ゴシック"/>
      <family val="3"/>
      <charset val="128"/>
      <scheme val="minor"/>
    </font>
    <font>
      <sz val="9"/>
      <name val="游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7"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79">
    <xf numFmtId="0" fontId="0" fillId="0" borderId="0" xfId="0">
      <alignment vertical="center"/>
    </xf>
    <xf numFmtId="0" fontId="0" fillId="0" borderId="1" xfId="0" applyBorder="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0" fillId="4" borderId="1" xfId="0" applyFill="1" applyBorder="1">
      <alignment vertical="center"/>
    </xf>
    <xf numFmtId="14" fontId="0" fillId="0" borderId="0" xfId="0" applyNumberFormat="1">
      <alignment vertical="center"/>
    </xf>
    <xf numFmtId="49" fontId="0" fillId="0" borderId="0" xfId="0" applyNumberFormat="1">
      <alignment vertical="center"/>
    </xf>
    <xf numFmtId="0" fontId="0" fillId="5" borderId="1" xfId="0" applyFill="1" applyBorder="1">
      <alignment vertical="center"/>
    </xf>
    <xf numFmtId="0" fontId="0" fillId="6" borderId="1" xfId="0" applyFill="1" applyBorder="1">
      <alignment vertical="center"/>
    </xf>
    <xf numFmtId="0" fontId="0" fillId="0" borderId="0" xfId="0" applyAlignment="1">
      <alignment horizontal="center" vertical="center"/>
    </xf>
    <xf numFmtId="0" fontId="13" fillId="0" borderId="0" xfId="0" applyFont="1">
      <alignment vertical="center"/>
    </xf>
    <xf numFmtId="176" fontId="4" fillId="0" borderId="14" xfId="1" applyNumberFormat="1" applyFont="1" applyFill="1" applyBorder="1" applyAlignment="1">
      <alignment vertical="center" shrinkToFit="1"/>
    </xf>
    <xf numFmtId="0" fontId="0" fillId="0" borderId="0" xfId="0" applyAlignment="1">
      <alignment vertical="center" shrinkToFit="1"/>
    </xf>
    <xf numFmtId="49" fontId="0" fillId="0" borderId="0" xfId="0" applyNumberFormat="1" applyAlignment="1">
      <alignment vertical="center" shrinkToFit="1"/>
    </xf>
    <xf numFmtId="0" fontId="7" fillId="0" borderId="0" xfId="0" applyFont="1" applyAlignment="1">
      <alignment vertical="center" shrinkToFit="1"/>
    </xf>
    <xf numFmtId="177" fontId="4" fillId="0" borderId="13" xfId="1" applyNumberFormat="1" applyFont="1" applyFill="1" applyBorder="1" applyAlignment="1">
      <alignment vertical="center" shrinkToFit="1"/>
    </xf>
    <xf numFmtId="176" fontId="4" fillId="3" borderId="14" xfId="1" applyNumberFormat="1" applyFont="1" applyFill="1" applyBorder="1" applyAlignment="1" applyProtection="1">
      <alignment vertical="center" shrinkToFit="1"/>
      <protection locked="0"/>
    </xf>
    <xf numFmtId="177" fontId="4" fillId="3" borderId="13" xfId="1" applyNumberFormat="1" applyFont="1" applyFill="1" applyBorder="1" applyAlignment="1" applyProtection="1">
      <alignment vertical="center" shrinkToFit="1"/>
      <protection locked="0"/>
    </xf>
    <xf numFmtId="14" fontId="7" fillId="0" borderId="0" xfId="0" applyNumberFormat="1" applyFont="1">
      <alignment vertical="center"/>
    </xf>
    <xf numFmtId="0" fontId="16" fillId="0" borderId="0" xfId="0" applyFont="1">
      <alignment vertical="center"/>
    </xf>
    <xf numFmtId="0" fontId="17" fillId="0" borderId="0" xfId="0" applyFont="1" applyAlignment="1">
      <alignment horizontal="right" vertical="top"/>
    </xf>
    <xf numFmtId="49" fontId="6" fillId="0" borderId="0" xfId="0" applyNumberFormat="1" applyFont="1">
      <alignment vertical="center"/>
    </xf>
    <xf numFmtId="0" fontId="0" fillId="0" borderId="1" xfId="0" applyFill="1" applyBorder="1">
      <alignment vertical="center"/>
    </xf>
    <xf numFmtId="14" fontId="0" fillId="4" borderId="1" xfId="0" applyNumberFormat="1" applyFill="1" applyBorder="1">
      <alignment vertical="center"/>
    </xf>
    <xf numFmtId="0" fontId="12" fillId="3" borderId="16" xfId="0" applyFont="1" applyFill="1" applyBorder="1" applyAlignment="1" applyProtection="1">
      <alignment vertical="center"/>
    </xf>
    <xf numFmtId="179" fontId="0" fillId="0" borderId="1" xfId="0" applyNumberFormat="1" applyBorder="1">
      <alignment vertical="center"/>
    </xf>
    <xf numFmtId="0" fontId="0" fillId="8" borderId="1" xfId="0" applyFill="1" applyBorder="1">
      <alignment vertical="center"/>
    </xf>
    <xf numFmtId="0" fontId="0" fillId="4" borderId="0" xfId="0" applyFill="1">
      <alignment vertical="center"/>
    </xf>
    <xf numFmtId="0" fontId="14" fillId="0" borderId="0" xfId="0" applyFont="1">
      <alignment vertical="center"/>
    </xf>
    <xf numFmtId="14" fontId="7" fillId="0" borderId="0" xfId="0" applyNumberFormat="1" applyFont="1" applyAlignment="1">
      <alignment vertical="center" shrinkToFit="1"/>
    </xf>
    <xf numFmtId="0" fontId="15" fillId="0" borderId="10" xfId="0" applyFont="1" applyBorder="1" applyAlignment="1">
      <alignment vertical="center" wrapText="1"/>
    </xf>
    <xf numFmtId="0" fontId="15" fillId="0" borderId="0" xfId="0" applyFont="1" applyBorder="1" applyAlignment="1">
      <alignment horizontal="right" vertical="center"/>
    </xf>
    <xf numFmtId="0" fontId="15" fillId="0" borderId="0" xfId="0" applyFont="1" applyBorder="1" applyAlignment="1">
      <alignment vertical="center" wrapText="1"/>
    </xf>
    <xf numFmtId="0" fontId="7" fillId="3" borderId="12" xfId="0" applyFont="1" applyFill="1" applyBorder="1" applyAlignment="1" applyProtection="1">
      <alignment vertical="center" shrinkToFit="1"/>
      <protection locked="0"/>
    </xf>
    <xf numFmtId="0" fontId="7" fillId="0" borderId="0" xfId="0" applyFont="1" applyAlignment="1">
      <alignment horizontal="center" vertical="center"/>
    </xf>
    <xf numFmtId="0" fontId="7" fillId="0" borderId="0" xfId="0" applyFont="1" applyAlignment="1">
      <alignment horizontal="center" vertical="center" shrinkToFit="1"/>
    </xf>
    <xf numFmtId="0" fontId="6" fillId="0" borderId="0" xfId="0" applyFont="1" applyAlignment="1">
      <alignment horizontal="center" vertical="center"/>
    </xf>
    <xf numFmtId="38" fontId="18" fillId="3" borderId="13" xfId="1" applyFont="1" applyFill="1" applyBorder="1" applyAlignment="1" applyProtection="1">
      <alignment vertical="center" shrinkToFit="1"/>
      <protection locked="0"/>
    </xf>
    <xf numFmtId="38" fontId="4" fillId="3" borderId="14" xfId="1" applyFont="1" applyFill="1" applyBorder="1" applyAlignment="1" applyProtection="1">
      <alignment vertical="center" shrinkToFit="1"/>
      <protection locked="0"/>
    </xf>
    <xf numFmtId="38" fontId="4" fillId="0" borderId="14" xfId="1" applyFont="1" applyFill="1" applyBorder="1" applyAlignment="1">
      <alignment vertical="center" shrinkToFit="1"/>
    </xf>
    <xf numFmtId="0" fontId="15" fillId="0" borderId="0" xfId="0" applyFont="1">
      <alignment vertical="center"/>
    </xf>
    <xf numFmtId="0" fontId="0" fillId="0" borderId="4" xfId="0" applyBorder="1" applyAlignment="1">
      <alignment horizontal="right" vertical="center"/>
    </xf>
    <xf numFmtId="0" fontId="0" fillId="0" borderId="0" xfId="0" applyBorder="1" applyAlignment="1">
      <alignment horizontal="right" vertical="center"/>
    </xf>
    <xf numFmtId="0" fontId="0" fillId="0" borderId="0" xfId="0" applyBorder="1" applyAlignment="1">
      <alignment vertical="center"/>
    </xf>
    <xf numFmtId="176" fontId="4" fillId="0" borderId="0" xfId="1" applyNumberFormat="1" applyFont="1" applyFill="1" applyBorder="1" applyAlignment="1">
      <alignment vertical="center" shrinkToFit="1"/>
    </xf>
    <xf numFmtId="0" fontId="0" fillId="0" borderId="4" xfId="0" applyBorder="1" applyAlignment="1">
      <alignment horizontal="right" vertical="center"/>
    </xf>
    <xf numFmtId="0" fontId="0" fillId="0" borderId="0" xfId="0" applyBorder="1" applyAlignment="1">
      <alignment horizontal="right" vertical="center"/>
    </xf>
    <xf numFmtId="176" fontId="4" fillId="7" borderId="0" xfId="1" applyNumberFormat="1" applyFont="1" applyFill="1" applyBorder="1" applyAlignment="1">
      <alignment vertical="center" shrinkToFit="1"/>
    </xf>
    <xf numFmtId="177" fontId="4" fillId="0" borderId="1" xfId="1" applyNumberFormat="1" applyFont="1" applyFill="1" applyBorder="1" applyAlignment="1">
      <alignment vertical="center" shrinkToFit="1"/>
    </xf>
    <xf numFmtId="176" fontId="4" fillId="0" borderId="1" xfId="1" applyNumberFormat="1" applyFont="1" applyFill="1" applyBorder="1" applyAlignment="1">
      <alignment vertical="center" shrinkToFit="1"/>
    </xf>
    <xf numFmtId="176" fontId="4" fillId="3" borderId="1" xfId="1" applyNumberFormat="1" applyFont="1" applyFill="1" applyBorder="1" applyAlignment="1" applyProtection="1">
      <alignment vertical="center" shrinkToFit="1"/>
      <protection locked="0"/>
    </xf>
    <xf numFmtId="176" fontId="4" fillId="7" borderId="1" xfId="1" applyNumberFormat="1" applyFont="1" applyFill="1" applyBorder="1" applyAlignment="1">
      <alignment vertical="center" shrinkToFit="1"/>
    </xf>
    <xf numFmtId="0" fontId="12" fillId="7" borderId="6" xfId="0" applyFont="1" applyFill="1" applyBorder="1" applyAlignment="1" applyProtection="1">
      <alignment vertical="center"/>
    </xf>
    <xf numFmtId="0" fontId="12" fillId="7" borderId="10" xfId="0" applyFont="1" applyFill="1" applyBorder="1" applyAlignment="1" applyProtection="1">
      <alignment vertical="center"/>
    </xf>
    <xf numFmtId="0" fontId="7" fillId="3" borderId="5" xfId="0" applyFont="1" applyFill="1" applyBorder="1" applyProtection="1">
      <alignment vertical="center"/>
    </xf>
    <xf numFmtId="0" fontId="7" fillId="0" borderId="0" xfId="0" applyFont="1" applyProtection="1">
      <alignment vertical="center"/>
      <protection locked="0"/>
    </xf>
    <xf numFmtId="0" fontId="7" fillId="3" borderId="15" xfId="0" applyFont="1" applyFill="1" applyBorder="1" applyAlignment="1" applyProtection="1">
      <alignment vertical="center"/>
    </xf>
    <xf numFmtId="0" fontId="7" fillId="0" borderId="0" xfId="0" applyFont="1" applyProtection="1">
      <alignment vertical="center"/>
    </xf>
    <xf numFmtId="0" fontId="7" fillId="3" borderId="17" xfId="0" applyFont="1" applyFill="1" applyBorder="1" applyAlignment="1" applyProtection="1">
      <alignment vertical="center"/>
    </xf>
    <xf numFmtId="0" fontId="7" fillId="3" borderId="5" xfId="0" applyFont="1" applyFill="1" applyBorder="1" applyAlignment="1" applyProtection="1">
      <alignment vertical="center"/>
    </xf>
    <xf numFmtId="0" fontId="7" fillId="3" borderId="6" xfId="0" applyFont="1" applyFill="1" applyBorder="1" applyProtection="1">
      <alignment vertical="center"/>
    </xf>
    <xf numFmtId="0" fontId="7" fillId="3" borderId="6" xfId="0" applyFont="1" applyFill="1" applyBorder="1" applyAlignment="1" applyProtection="1">
      <alignment vertical="center"/>
    </xf>
    <xf numFmtId="0" fontId="7" fillId="3" borderId="7" xfId="0" applyFont="1" applyFill="1" applyBorder="1" applyProtection="1">
      <alignment vertical="center"/>
    </xf>
    <xf numFmtId="0" fontId="7" fillId="3" borderId="9" xfId="0" applyFont="1" applyFill="1" applyBorder="1" applyAlignment="1" applyProtection="1">
      <alignment vertical="center"/>
    </xf>
    <xf numFmtId="0" fontId="7" fillId="3" borderId="10" xfId="0" applyFont="1" applyFill="1" applyBorder="1" applyProtection="1">
      <alignment vertical="center"/>
    </xf>
    <xf numFmtId="0" fontId="7" fillId="3" borderId="10" xfId="0" applyFont="1" applyFill="1" applyBorder="1" applyAlignment="1" applyProtection="1">
      <alignment vertical="center"/>
    </xf>
    <xf numFmtId="0" fontId="7" fillId="3" borderId="11" xfId="0" applyFont="1" applyFill="1" applyBorder="1" applyAlignment="1" applyProtection="1">
      <alignment vertical="center"/>
    </xf>
    <xf numFmtId="0" fontId="7" fillId="3" borderId="8" xfId="0" applyFont="1" applyFill="1" applyBorder="1" applyAlignment="1" applyProtection="1">
      <alignment vertical="center"/>
    </xf>
    <xf numFmtId="0" fontId="7" fillId="3" borderId="0" xfId="0" applyFont="1" applyFill="1" applyBorder="1" applyProtection="1">
      <alignment vertical="center"/>
    </xf>
    <xf numFmtId="0" fontId="7" fillId="3" borderId="0" xfId="0" applyFont="1" applyFill="1" applyBorder="1" applyAlignment="1" applyProtection="1">
      <alignment vertical="center"/>
    </xf>
    <xf numFmtId="0" fontId="7" fillId="3" borderId="4" xfId="0" applyFont="1" applyFill="1" applyBorder="1" applyProtection="1">
      <alignment vertical="center"/>
    </xf>
    <xf numFmtId="0" fontId="7" fillId="3" borderId="11" xfId="0" applyFont="1" applyFill="1" applyBorder="1" applyProtection="1">
      <alignment vertical="center"/>
    </xf>
    <xf numFmtId="0" fontId="7" fillId="0" borderId="0" xfId="0" applyFont="1" applyFill="1" applyProtection="1">
      <alignment vertical="center"/>
    </xf>
    <xf numFmtId="0" fontId="7" fillId="0" borderId="17" xfId="0" applyFont="1" applyFill="1" applyBorder="1" applyAlignment="1" applyProtection="1">
      <alignment vertical="center" shrinkToFit="1"/>
    </xf>
    <xf numFmtId="0" fontId="7" fillId="0" borderId="16" xfId="0" applyFont="1" applyFill="1" applyBorder="1" applyAlignment="1" applyProtection="1">
      <alignment vertical="center" shrinkToFit="1"/>
    </xf>
    <xf numFmtId="0" fontId="7" fillId="3" borderId="15" xfId="0" applyFont="1" applyFill="1" applyBorder="1" applyAlignment="1" applyProtection="1">
      <alignment horizontal="left" vertical="center" shrinkToFit="1"/>
      <protection locked="0"/>
    </xf>
    <xf numFmtId="0" fontId="7" fillId="0" borderId="17" xfId="0" applyFont="1" applyFill="1" applyBorder="1" applyAlignment="1">
      <alignment horizontal="right" vertical="center"/>
    </xf>
    <xf numFmtId="0" fontId="7" fillId="0" borderId="16" xfId="0" applyFont="1" applyFill="1" applyBorder="1" applyAlignment="1">
      <alignment horizontal="left" vertical="center"/>
    </xf>
    <xf numFmtId="0" fontId="7" fillId="7" borderId="16" xfId="0" applyFont="1" applyFill="1" applyBorder="1" applyAlignment="1" applyProtection="1">
      <alignment horizontal="left" vertical="center" shrinkToFit="1"/>
    </xf>
    <xf numFmtId="0" fontId="7" fillId="7" borderId="1" xfId="0" applyFont="1" applyFill="1" applyBorder="1" applyAlignment="1" applyProtection="1">
      <alignment horizontal="left" vertical="center" shrinkToFit="1"/>
    </xf>
    <xf numFmtId="14" fontId="7" fillId="7" borderId="1" xfId="0" applyNumberFormat="1" applyFont="1" applyFill="1" applyBorder="1" applyAlignment="1" applyProtection="1">
      <alignment horizontal="left" vertical="center" shrinkToFit="1"/>
    </xf>
    <xf numFmtId="0" fontId="14" fillId="2" borderId="0" xfId="0" applyFont="1" applyFill="1" applyBorder="1" applyAlignment="1">
      <alignment horizontal="left" vertical="center"/>
    </xf>
    <xf numFmtId="0" fontId="7" fillId="2" borderId="4" xfId="0" applyFont="1" applyFill="1" applyBorder="1">
      <alignment vertical="center"/>
    </xf>
    <xf numFmtId="0" fontId="7" fillId="0" borderId="8" xfId="0" applyFont="1" applyFill="1" applyBorder="1" applyAlignment="1" applyProtection="1">
      <alignment vertical="top"/>
    </xf>
    <xf numFmtId="0" fontId="7" fillId="0" borderId="0" xfId="0" applyFont="1" applyFill="1" applyBorder="1" applyAlignment="1" applyProtection="1">
      <alignment vertical="top"/>
    </xf>
    <xf numFmtId="0" fontId="7" fillId="0" borderId="0" xfId="0" applyFont="1" applyFill="1" applyAlignment="1" applyProtection="1">
      <alignment vertical="center" wrapText="1"/>
    </xf>
    <xf numFmtId="0" fontId="7" fillId="0" borderId="0" xfId="0" applyFont="1" applyAlignment="1" applyProtection="1">
      <alignment vertical="center" wrapText="1"/>
      <protection locked="0"/>
    </xf>
    <xf numFmtId="0" fontId="7" fillId="0" borderId="0" xfId="0" applyFont="1" applyAlignment="1" applyProtection="1">
      <alignment vertical="center" wrapText="1"/>
    </xf>
    <xf numFmtId="0" fontId="7" fillId="0" borderId="0" xfId="0" applyFont="1" applyAlignment="1">
      <alignment vertical="center" wrapText="1"/>
    </xf>
    <xf numFmtId="0" fontId="7" fillId="0" borderId="0" xfId="0" applyFont="1" applyFill="1" applyBorder="1" applyAlignment="1" applyProtection="1">
      <alignment vertical="center"/>
    </xf>
    <xf numFmtId="0" fontId="7" fillId="0" borderId="10" xfId="0" applyFont="1" applyFill="1" applyBorder="1" applyAlignment="1" applyProtection="1">
      <alignment vertical="center"/>
    </xf>
    <xf numFmtId="0" fontId="12" fillId="3" borderId="15" xfId="0" applyFont="1" applyFill="1" applyBorder="1" applyAlignment="1" applyProtection="1">
      <alignment vertical="center"/>
    </xf>
    <xf numFmtId="0" fontId="7" fillId="0" borderId="2" xfId="0" applyFont="1" applyBorder="1" applyProtection="1">
      <alignment vertical="center"/>
    </xf>
    <xf numFmtId="0" fontId="7" fillId="0" borderId="2" xfId="0" applyFont="1" applyBorder="1">
      <alignment vertical="center"/>
    </xf>
    <xf numFmtId="0" fontId="7" fillId="0" borderId="12" xfId="0" applyFont="1" applyBorder="1" applyProtection="1">
      <alignment vertical="center"/>
    </xf>
    <xf numFmtId="0" fontId="7" fillId="0" borderId="12" xfId="0" applyFont="1" applyBorder="1">
      <alignment vertical="center"/>
    </xf>
    <xf numFmtId="0" fontId="7" fillId="0" borderId="8" xfId="0" applyFont="1" applyBorder="1" applyAlignment="1">
      <alignment horizontal="right" vertical="center"/>
    </xf>
    <xf numFmtId="0" fontId="7" fillId="0" borderId="0" xfId="0" applyFont="1" applyBorder="1" applyAlignment="1">
      <alignment horizontal="right" vertical="center"/>
    </xf>
    <xf numFmtId="0" fontId="7" fillId="0" borderId="3" xfId="0" applyFont="1" applyBorder="1" applyProtection="1">
      <alignment vertical="center"/>
    </xf>
    <xf numFmtId="0" fontId="7" fillId="0" borderId="4" xfId="0" applyFont="1" applyBorder="1" applyProtection="1">
      <alignment vertical="center"/>
    </xf>
    <xf numFmtId="0" fontId="9" fillId="0" borderId="8" xfId="0" applyFont="1" applyBorder="1">
      <alignment vertical="center"/>
    </xf>
    <xf numFmtId="0" fontId="9" fillId="0" borderId="9" xfId="0" applyFont="1" applyBorder="1">
      <alignment vertical="center"/>
    </xf>
    <xf numFmtId="0" fontId="7" fillId="0" borderId="10" xfId="0" applyFont="1" applyBorder="1" applyAlignment="1">
      <alignment horizontal="right" vertical="center"/>
    </xf>
    <xf numFmtId="0" fontId="7" fillId="0" borderId="2" xfId="0" applyFont="1" applyBorder="1" applyProtection="1">
      <alignment vertical="center"/>
      <protection locked="0"/>
    </xf>
    <xf numFmtId="0" fontId="7" fillId="0" borderId="3" xfId="0" applyFont="1" applyBorder="1" applyProtection="1">
      <alignment vertical="center"/>
      <protection locked="0"/>
    </xf>
    <xf numFmtId="0" fontId="7" fillId="0" borderId="17" xfId="0" applyFont="1" applyFill="1" applyBorder="1" applyAlignment="1" applyProtection="1">
      <alignment vertical="center"/>
    </xf>
    <xf numFmtId="0" fontId="7" fillId="7" borderId="0" xfId="0" applyFont="1" applyFill="1" applyBorder="1" applyAlignment="1" applyProtection="1">
      <alignment horizontal="center" vertical="center"/>
    </xf>
    <xf numFmtId="0" fontId="7" fillId="7" borderId="6" xfId="0" applyFont="1" applyFill="1" applyBorder="1" applyAlignment="1" applyProtection="1">
      <alignment horizontal="center" vertical="center"/>
    </xf>
    <xf numFmtId="0" fontId="14" fillId="7" borderId="0" xfId="0" applyFont="1" applyFill="1">
      <alignment vertical="center"/>
    </xf>
    <xf numFmtId="0" fontId="7" fillId="7" borderId="10" xfId="0" applyFont="1" applyFill="1" applyBorder="1" applyAlignment="1" applyProtection="1">
      <alignment vertical="center"/>
    </xf>
    <xf numFmtId="0" fontId="7" fillId="7" borderId="10" xfId="0" applyFont="1" applyFill="1" applyBorder="1" applyAlignment="1" applyProtection="1">
      <alignment horizontal="center" vertical="center"/>
    </xf>
    <xf numFmtId="0" fontId="7" fillId="7" borderId="0" xfId="0" applyFont="1" applyFill="1">
      <alignment vertical="center"/>
    </xf>
    <xf numFmtId="0" fontId="14" fillId="2" borderId="15" xfId="0" applyFont="1" applyFill="1" applyBorder="1" applyAlignment="1">
      <alignment horizontal="left" vertical="center"/>
    </xf>
    <xf numFmtId="0" fontId="14" fillId="2" borderId="17" xfId="0" applyFont="1" applyFill="1" applyBorder="1" applyAlignment="1">
      <alignment horizontal="left" vertical="center"/>
    </xf>
    <xf numFmtId="0" fontId="14" fillId="2" borderId="16" xfId="0" applyFont="1" applyFill="1" applyBorder="1" applyAlignment="1">
      <alignment horizontal="left" vertical="center"/>
    </xf>
    <xf numFmtId="14" fontId="7" fillId="7" borderId="16" xfId="0" applyNumberFormat="1" applyFont="1" applyFill="1" applyBorder="1" applyAlignment="1" applyProtection="1">
      <alignment horizontal="left" vertical="center" shrinkToFit="1"/>
    </xf>
    <xf numFmtId="0" fontId="7" fillId="3" borderId="17" xfId="0" applyFont="1" applyFill="1" applyBorder="1" applyAlignment="1" applyProtection="1">
      <alignment horizontal="center" vertical="center"/>
    </xf>
    <xf numFmtId="0" fontId="9" fillId="0" borderId="0" xfId="0" applyFont="1" applyProtection="1">
      <alignment vertical="center"/>
    </xf>
    <xf numFmtId="0" fontId="14" fillId="0" borderId="0" xfId="0" applyFont="1" applyProtection="1">
      <alignment vertical="center"/>
    </xf>
    <xf numFmtId="0" fontId="14" fillId="0" borderId="8" xfId="0" applyFont="1" applyBorder="1" applyProtection="1">
      <alignment vertical="center"/>
    </xf>
    <xf numFmtId="0" fontId="14" fillId="0" borderId="0" xfId="0" applyFont="1" applyBorder="1" applyProtection="1">
      <alignment vertical="center"/>
    </xf>
    <xf numFmtId="0" fontId="7" fillId="0" borderId="0" xfId="0" applyFont="1" applyBorder="1" applyProtection="1">
      <alignment vertical="center"/>
    </xf>
    <xf numFmtId="0" fontId="7" fillId="0" borderId="0" xfId="0" applyFont="1" applyBorder="1" applyAlignment="1" applyProtection="1">
      <alignment vertical="center"/>
    </xf>
    <xf numFmtId="0" fontId="7" fillId="0" borderId="4" xfId="0" applyFont="1" applyBorder="1" applyAlignment="1" applyProtection="1">
      <alignment vertical="center"/>
    </xf>
    <xf numFmtId="0" fontId="9" fillId="2" borderId="15" xfId="0" applyFont="1" applyFill="1" applyBorder="1" applyAlignment="1" applyProtection="1">
      <alignment horizontal="left" vertical="center"/>
    </xf>
    <xf numFmtId="0" fontId="9" fillId="2" borderId="17" xfId="0" applyFont="1" applyFill="1" applyBorder="1" applyAlignment="1" applyProtection="1">
      <alignment horizontal="left" vertical="center"/>
    </xf>
    <xf numFmtId="0" fontId="9" fillId="2" borderId="16" xfId="0" applyFont="1" applyFill="1" applyBorder="1" applyAlignment="1" applyProtection="1">
      <alignment horizontal="left" vertical="center"/>
    </xf>
    <xf numFmtId="0" fontId="7" fillId="2" borderId="9" xfId="0" applyFont="1" applyFill="1" applyBorder="1" applyAlignment="1" applyProtection="1">
      <alignment horizontal="left" vertical="center"/>
    </xf>
    <xf numFmtId="0" fontId="7" fillId="2" borderId="10" xfId="0" applyFont="1" applyFill="1" applyBorder="1" applyAlignment="1" applyProtection="1">
      <alignment horizontal="left" vertical="center"/>
    </xf>
    <xf numFmtId="0" fontId="7" fillId="2" borderId="11" xfId="0" applyFont="1" applyFill="1" applyBorder="1" applyAlignment="1" applyProtection="1">
      <alignment horizontal="left" vertical="center"/>
    </xf>
    <xf numFmtId="0" fontId="7" fillId="0" borderId="23" xfId="0" applyFont="1" applyBorder="1" applyProtection="1">
      <alignment vertical="center"/>
    </xf>
    <xf numFmtId="0" fontId="7" fillId="0" borderId="20" xfId="0" applyFont="1" applyBorder="1" applyProtection="1">
      <alignment vertical="center"/>
    </xf>
    <xf numFmtId="0" fontId="9" fillId="0" borderId="15" xfId="0" applyFont="1" applyFill="1" applyBorder="1" applyAlignment="1" applyProtection="1">
      <alignment horizontal="left" vertical="center" shrinkToFit="1"/>
    </xf>
    <xf numFmtId="0" fontId="7" fillId="0" borderId="17" xfId="0" applyFont="1" applyBorder="1" applyAlignment="1" applyProtection="1">
      <alignment vertical="center"/>
    </xf>
    <xf numFmtId="0" fontId="7" fillId="0" borderId="16" xfId="0" applyFont="1" applyBorder="1" applyAlignment="1" applyProtection="1">
      <alignment vertical="center"/>
    </xf>
    <xf numFmtId="0" fontId="7" fillId="0" borderId="24" xfId="0" applyFont="1" applyBorder="1" applyProtection="1">
      <alignment vertical="center"/>
    </xf>
    <xf numFmtId="0" fontId="7" fillId="0" borderId="21" xfId="0" applyFont="1" applyBorder="1" applyProtection="1">
      <alignment vertical="center"/>
    </xf>
    <xf numFmtId="0" fontId="7" fillId="0" borderId="25" xfId="0" applyFont="1" applyBorder="1" applyProtection="1">
      <alignment vertical="center"/>
    </xf>
    <xf numFmtId="0" fontId="14" fillId="0" borderId="8" xfId="0" applyFont="1" applyFill="1" applyBorder="1" applyAlignment="1" applyProtection="1">
      <alignment vertical="center"/>
    </xf>
    <xf numFmtId="0" fontId="9" fillId="0" borderId="0" xfId="0" applyFont="1" applyFill="1" applyBorder="1" applyAlignment="1" applyProtection="1">
      <alignment vertical="center"/>
    </xf>
    <xf numFmtId="38" fontId="7" fillId="0" borderId="0" xfId="1" applyFont="1" applyFill="1" applyBorder="1" applyAlignment="1" applyProtection="1">
      <alignment horizontal="left" vertical="center" shrinkToFit="1"/>
    </xf>
    <xf numFmtId="38" fontId="7" fillId="0" borderId="4" xfId="1" applyFont="1" applyFill="1" applyBorder="1" applyAlignment="1" applyProtection="1">
      <alignment horizontal="left" vertical="center" shrinkToFit="1"/>
    </xf>
    <xf numFmtId="0" fontId="7" fillId="0" borderId="22" xfId="0" applyFont="1" applyBorder="1" applyProtection="1">
      <alignment vertical="center"/>
    </xf>
    <xf numFmtId="38" fontId="7" fillId="0" borderId="0" xfId="1" applyFont="1" applyFill="1" applyBorder="1" applyAlignment="1" applyProtection="1">
      <alignment horizontal="left" vertical="center"/>
    </xf>
    <xf numFmtId="176" fontId="20" fillId="0" borderId="0" xfId="1" applyNumberFormat="1" applyFont="1" applyFill="1" applyBorder="1" applyAlignment="1" applyProtection="1">
      <alignment vertical="center" shrinkToFit="1"/>
    </xf>
    <xf numFmtId="176" fontId="4" fillId="7" borderId="0" xfId="1" applyNumberFormat="1" applyFont="1" applyFill="1" applyBorder="1" applyAlignment="1" applyProtection="1">
      <alignment vertical="center" shrinkToFit="1"/>
    </xf>
    <xf numFmtId="176" fontId="4" fillId="0" borderId="0" xfId="1" applyNumberFormat="1" applyFont="1" applyFill="1" applyBorder="1" applyAlignment="1" applyProtection="1">
      <alignment vertical="center" shrinkToFit="1"/>
    </xf>
    <xf numFmtId="0" fontId="7" fillId="0" borderId="17" xfId="0" applyFont="1" applyBorder="1" applyAlignment="1" applyProtection="1">
      <alignment horizontal="center"/>
    </xf>
    <xf numFmtId="0" fontId="7" fillId="7" borderId="0" xfId="0" applyFont="1" applyFill="1" applyBorder="1" applyAlignment="1" applyProtection="1">
      <alignment horizontal="left" vertical="center"/>
    </xf>
    <xf numFmtId="0" fontId="14" fillId="7" borderId="0" xfId="0" applyFont="1" applyFill="1" applyBorder="1" applyAlignment="1" applyProtection="1">
      <alignment horizontal="left" vertical="center"/>
    </xf>
    <xf numFmtId="0" fontId="7" fillId="7" borderId="0" xfId="0" applyFont="1" applyFill="1" applyBorder="1" applyAlignment="1" applyProtection="1">
      <alignment horizontal="left" vertical="center" shrinkToFit="1"/>
    </xf>
    <xf numFmtId="0" fontId="14" fillId="2" borderId="15" xfId="0" applyFont="1" applyFill="1" applyBorder="1" applyAlignment="1" applyProtection="1">
      <alignment horizontal="left" vertical="center"/>
    </xf>
    <xf numFmtId="0" fontId="14" fillId="2" borderId="17" xfId="0" applyFont="1" applyFill="1" applyBorder="1" applyAlignment="1" applyProtection="1">
      <alignment horizontal="left" vertical="center"/>
    </xf>
    <xf numFmtId="0" fontId="14" fillId="2" borderId="16" xfId="0" applyFont="1" applyFill="1" applyBorder="1" applyAlignment="1" applyProtection="1">
      <alignment horizontal="left" vertical="center"/>
    </xf>
    <xf numFmtId="38" fontId="0" fillId="0" borderId="0" xfId="0" applyNumberFormat="1">
      <alignment vertical="center"/>
    </xf>
    <xf numFmtId="0" fontId="0" fillId="0" borderId="0" xfId="0" applyFill="1">
      <alignment vertical="center"/>
    </xf>
    <xf numFmtId="0" fontId="0" fillId="5" borderId="1" xfId="0" applyFill="1" applyBorder="1" applyAlignment="1">
      <alignment vertical="center"/>
    </xf>
    <xf numFmtId="0" fontId="0" fillId="0" borderId="0" xfId="0" quotePrefix="1">
      <alignment vertical="center"/>
    </xf>
    <xf numFmtId="56" fontId="0" fillId="6" borderId="1" xfId="0" quotePrefix="1" applyNumberFormat="1" applyFill="1" applyBorder="1">
      <alignment vertical="center"/>
    </xf>
    <xf numFmtId="0" fontId="0" fillId="6" borderId="1" xfId="0" quotePrefix="1" applyFill="1" applyBorder="1">
      <alignment vertical="center"/>
    </xf>
    <xf numFmtId="0" fontId="27" fillId="0" borderId="0" xfId="0" quotePrefix="1" applyFont="1">
      <alignment vertical="center"/>
    </xf>
    <xf numFmtId="49" fontId="0" fillId="5" borderId="1" xfId="0" applyNumberFormat="1" applyFill="1" applyBorder="1">
      <alignment vertical="center"/>
    </xf>
    <xf numFmtId="0" fontId="19" fillId="2" borderId="3" xfId="0" applyFont="1" applyFill="1" applyBorder="1" applyAlignment="1">
      <alignment horizontal="center" vertical="center" wrapText="1" shrinkToFit="1"/>
    </xf>
    <xf numFmtId="0" fontId="7" fillId="0" borderId="26" xfId="0" applyFont="1" applyBorder="1" applyProtection="1">
      <alignment vertical="center"/>
    </xf>
    <xf numFmtId="0" fontId="7" fillId="0" borderId="27" xfId="0" applyFont="1" applyBorder="1" applyProtection="1">
      <alignment vertical="center"/>
    </xf>
    <xf numFmtId="0" fontId="7" fillId="0" borderId="28" xfId="0" applyFont="1" applyBorder="1" applyProtection="1">
      <alignment vertical="center"/>
    </xf>
    <xf numFmtId="0" fontId="14" fillId="2" borderId="1" xfId="0" applyFont="1" applyFill="1" applyBorder="1" applyAlignment="1">
      <alignment horizontal="center" vertical="center"/>
    </xf>
    <xf numFmtId="0" fontId="19" fillId="2" borderId="1" xfId="0" applyFont="1" applyFill="1" applyBorder="1" applyAlignment="1">
      <alignment vertical="top" wrapText="1" shrinkToFit="1"/>
    </xf>
    <xf numFmtId="14" fontId="0" fillId="0" borderId="1" xfId="0" applyNumberFormat="1" applyFill="1" applyBorder="1">
      <alignment vertical="center"/>
    </xf>
    <xf numFmtId="177" fontId="18" fillId="3" borderId="13" xfId="1" applyNumberFormat="1" applyFont="1" applyFill="1" applyBorder="1" applyAlignment="1" applyProtection="1">
      <alignment vertical="center" shrinkToFit="1"/>
      <protection locked="0"/>
    </xf>
    <xf numFmtId="177" fontId="18" fillId="0" borderId="13" xfId="1" applyNumberFormat="1" applyFont="1" applyFill="1" applyBorder="1" applyAlignment="1">
      <alignment vertical="center" shrinkToFit="1"/>
    </xf>
    <xf numFmtId="0" fontId="9" fillId="3" borderId="13" xfId="0" applyFont="1" applyFill="1" applyBorder="1" applyAlignment="1" applyProtection="1">
      <alignment vertical="center" shrinkToFit="1"/>
      <protection locked="0"/>
    </xf>
    <xf numFmtId="14" fontId="29" fillId="3" borderId="13" xfId="1" applyNumberFormat="1" applyFont="1" applyFill="1" applyBorder="1" applyAlignment="1" applyProtection="1">
      <alignment vertical="center" shrinkToFit="1"/>
      <protection locked="0"/>
    </xf>
    <xf numFmtId="0" fontId="9" fillId="3" borderId="14" xfId="0" applyFont="1" applyFill="1" applyBorder="1" applyAlignment="1" applyProtection="1">
      <alignment vertical="center" shrinkToFit="1"/>
      <protection locked="0"/>
    </xf>
    <xf numFmtId="14" fontId="29" fillId="3" borderId="14" xfId="1" applyNumberFormat="1" applyFont="1" applyFill="1" applyBorder="1" applyAlignment="1" applyProtection="1">
      <alignment vertical="center" shrinkToFit="1"/>
      <protection locked="0"/>
    </xf>
    <xf numFmtId="0" fontId="9" fillId="3" borderId="18" xfId="0" applyFont="1" applyFill="1" applyBorder="1" applyAlignment="1" applyProtection="1">
      <alignment vertical="center" shrinkToFit="1"/>
      <protection locked="0"/>
    </xf>
    <xf numFmtId="0" fontId="9" fillId="3" borderId="19" xfId="0" applyFont="1" applyFill="1" applyBorder="1" applyAlignment="1" applyProtection="1">
      <alignment vertical="center" shrinkToFit="1"/>
      <protection locked="0"/>
    </xf>
    <xf numFmtId="14" fontId="7" fillId="0" borderId="0" xfId="0" applyNumberFormat="1" applyFont="1" applyProtection="1">
      <alignment vertical="center"/>
    </xf>
    <xf numFmtId="0" fontId="7" fillId="7" borderId="0" xfId="0" applyFont="1" applyFill="1" applyBorder="1" applyAlignment="1" applyProtection="1">
      <alignment vertical="center"/>
    </xf>
    <xf numFmtId="0" fontId="15" fillId="0" borderId="0" xfId="0" applyFont="1" applyAlignment="1" applyProtection="1">
      <alignment vertical="center"/>
    </xf>
    <xf numFmtId="0" fontId="9" fillId="2" borderId="1" xfId="0" applyFont="1" applyFill="1" applyBorder="1" applyAlignment="1" applyProtection="1">
      <alignment horizontal="left" vertical="center"/>
    </xf>
    <xf numFmtId="0" fontId="9" fillId="2" borderId="15" xfId="0" applyFont="1" applyFill="1" applyBorder="1" applyAlignment="1" applyProtection="1">
      <alignment horizontal="left" vertical="center"/>
    </xf>
    <xf numFmtId="0" fontId="9" fillId="2" borderId="17" xfId="0" applyFont="1" applyFill="1" applyBorder="1" applyAlignment="1" applyProtection="1">
      <alignment horizontal="left" vertical="center"/>
    </xf>
    <xf numFmtId="0" fontId="11" fillId="2" borderId="1" xfId="0" applyFont="1" applyFill="1" applyBorder="1" applyAlignment="1" applyProtection="1">
      <alignment vertical="center"/>
    </xf>
    <xf numFmtId="0" fontId="7" fillId="3" borderId="5" xfId="0" applyFont="1" applyFill="1" applyBorder="1" applyAlignment="1" applyProtection="1">
      <alignment horizontal="left" vertical="center" shrinkToFit="1"/>
      <protection locked="0"/>
    </xf>
    <xf numFmtId="0" fontId="7" fillId="3" borderId="7" xfId="0" applyFont="1" applyFill="1" applyBorder="1" applyAlignment="1" applyProtection="1">
      <alignment horizontal="left" vertical="center" shrinkToFit="1"/>
      <protection locked="0"/>
    </xf>
    <xf numFmtId="0" fontId="7" fillId="3" borderId="15" xfId="0" applyFont="1" applyFill="1" applyBorder="1" applyAlignment="1" applyProtection="1">
      <alignment horizontal="left" vertical="center"/>
      <protection locked="0"/>
    </xf>
    <xf numFmtId="0" fontId="7" fillId="3" borderId="16" xfId="0" applyFont="1" applyFill="1" applyBorder="1" applyAlignment="1" applyProtection="1">
      <alignment horizontal="left" vertical="center"/>
      <protection locked="0"/>
    </xf>
    <xf numFmtId="0" fontId="9" fillId="2" borderId="16" xfId="0" applyFont="1" applyFill="1" applyBorder="1" applyAlignment="1" applyProtection="1">
      <alignment horizontal="left" vertical="center"/>
    </xf>
    <xf numFmtId="0" fontId="7" fillId="3" borderId="17" xfId="0" applyFont="1" applyFill="1" applyBorder="1" applyAlignment="1" applyProtection="1">
      <alignment horizontal="left" vertical="center"/>
      <protection locked="0"/>
    </xf>
    <xf numFmtId="0" fontId="7" fillId="2" borderId="5" xfId="0" applyFont="1" applyFill="1" applyBorder="1" applyAlignment="1" applyProtection="1">
      <alignment horizontal="left" vertical="center"/>
    </xf>
    <xf numFmtId="0" fontId="7" fillId="2" borderId="6" xfId="0" applyFont="1" applyFill="1" applyBorder="1" applyAlignment="1" applyProtection="1">
      <alignment horizontal="left" vertical="center"/>
    </xf>
    <xf numFmtId="0" fontId="7" fillId="2" borderId="7" xfId="0" applyFont="1" applyFill="1" applyBorder="1" applyAlignment="1" applyProtection="1">
      <alignment horizontal="left" vertical="center"/>
    </xf>
    <xf numFmtId="0" fontId="7" fillId="3" borderId="6" xfId="0" applyFont="1" applyFill="1" applyBorder="1" applyAlignment="1" applyProtection="1">
      <alignment horizontal="left" vertical="center" shrinkToFit="1"/>
      <protection locked="0"/>
    </xf>
    <xf numFmtId="0" fontId="7" fillId="2" borderId="5" xfId="0" applyFont="1" applyFill="1" applyBorder="1" applyAlignment="1" applyProtection="1">
      <alignment horizontal="left" vertical="center" shrinkToFit="1"/>
    </xf>
    <xf numFmtId="0" fontId="7" fillId="2" borderId="7" xfId="0" applyFont="1" applyFill="1" applyBorder="1" applyAlignment="1" applyProtection="1">
      <alignment horizontal="left" vertical="center" shrinkToFit="1"/>
    </xf>
    <xf numFmtId="0" fontId="9" fillId="2" borderId="1" xfId="0" applyFont="1" applyFill="1" applyBorder="1" applyAlignment="1" applyProtection="1">
      <alignment vertical="center"/>
    </xf>
    <xf numFmtId="0" fontId="11" fillId="2" borderId="15" xfId="0" applyFont="1" applyFill="1" applyBorder="1" applyAlignment="1" applyProtection="1">
      <alignment horizontal="left" vertical="center"/>
    </xf>
    <xf numFmtId="0" fontId="11" fillId="2" borderId="17" xfId="0" applyFont="1" applyFill="1" applyBorder="1" applyAlignment="1" applyProtection="1">
      <alignment horizontal="left" vertical="center"/>
    </xf>
    <xf numFmtId="0" fontId="11" fillId="2" borderId="16" xfId="0" applyFont="1" applyFill="1" applyBorder="1" applyAlignment="1" applyProtection="1">
      <alignment horizontal="left" vertical="center"/>
    </xf>
    <xf numFmtId="0" fontId="9" fillId="3" borderId="1" xfId="0" applyFont="1" applyFill="1" applyBorder="1" applyAlignment="1" applyProtection="1">
      <alignment horizontal="left" vertical="center" shrinkToFit="1"/>
      <protection locked="0"/>
    </xf>
    <xf numFmtId="0" fontId="7" fillId="3" borderId="1" xfId="0" applyFont="1" applyFill="1" applyBorder="1" applyAlignment="1" applyProtection="1">
      <alignment horizontal="left" vertical="center" shrinkToFit="1"/>
      <protection locked="0"/>
    </xf>
    <xf numFmtId="178" fontId="9" fillId="3" borderId="1" xfId="0" applyNumberFormat="1" applyFont="1" applyFill="1" applyBorder="1" applyAlignment="1" applyProtection="1">
      <alignment horizontal="left" vertical="center" shrinkToFit="1"/>
      <protection locked="0"/>
    </xf>
    <xf numFmtId="0" fontId="9" fillId="3" borderId="9" xfId="0" applyFont="1" applyFill="1" applyBorder="1" applyAlignment="1" applyProtection="1">
      <alignment vertical="center" shrinkToFit="1"/>
      <protection locked="0"/>
    </xf>
    <xf numFmtId="0" fontId="9" fillId="3" borderId="11" xfId="0" applyFont="1" applyFill="1" applyBorder="1" applyAlignment="1" applyProtection="1">
      <alignment vertical="center" shrinkToFit="1"/>
      <protection locked="0"/>
    </xf>
    <xf numFmtId="14" fontId="7" fillId="3" borderId="15" xfId="0" applyNumberFormat="1" applyFont="1" applyFill="1" applyBorder="1" applyAlignment="1" applyProtection="1">
      <alignment horizontal="left" vertical="center"/>
      <protection locked="0"/>
    </xf>
    <xf numFmtId="14" fontId="7" fillId="3" borderId="17" xfId="0" applyNumberFormat="1" applyFont="1" applyFill="1" applyBorder="1" applyAlignment="1" applyProtection="1">
      <alignment horizontal="left" vertical="center"/>
      <protection locked="0"/>
    </xf>
    <xf numFmtId="14" fontId="7" fillId="3" borderId="16" xfId="0" applyNumberFormat="1" applyFont="1" applyFill="1" applyBorder="1" applyAlignment="1" applyProtection="1">
      <alignment horizontal="left" vertical="center"/>
      <protection locked="0"/>
    </xf>
    <xf numFmtId="0" fontId="9" fillId="2" borderId="9" xfId="0" applyFont="1" applyFill="1" applyBorder="1" applyAlignment="1" applyProtection="1">
      <alignment vertical="center" shrinkToFit="1"/>
    </xf>
    <xf numFmtId="0" fontId="9" fillId="2" borderId="11" xfId="0" applyFont="1" applyFill="1" applyBorder="1" applyAlignment="1" applyProtection="1">
      <alignment vertical="center" shrinkToFit="1"/>
    </xf>
    <xf numFmtId="0" fontId="7" fillId="3" borderId="9" xfId="0" applyFont="1" applyFill="1" applyBorder="1" applyAlignment="1" applyProtection="1">
      <alignment horizontal="left" vertical="center" shrinkToFit="1"/>
      <protection locked="0"/>
    </xf>
    <xf numFmtId="0" fontId="7" fillId="3" borderId="11" xfId="0" applyFont="1" applyFill="1" applyBorder="1" applyAlignment="1" applyProtection="1">
      <alignment horizontal="left" vertical="center" shrinkToFit="1"/>
      <protection locked="0"/>
    </xf>
    <xf numFmtId="0" fontId="7" fillId="3" borderId="10" xfId="0" applyFont="1" applyFill="1" applyBorder="1" applyAlignment="1" applyProtection="1">
      <alignment horizontal="left" vertical="center" shrinkToFit="1"/>
      <protection locked="0"/>
    </xf>
    <xf numFmtId="0" fontId="7" fillId="2" borderId="9" xfId="0" applyFont="1" applyFill="1" applyBorder="1" applyAlignment="1" applyProtection="1">
      <alignment horizontal="left" vertical="center" shrinkToFit="1"/>
    </xf>
    <xf numFmtId="0" fontId="7" fillId="2" borderId="11" xfId="0" applyFont="1" applyFill="1" applyBorder="1" applyAlignment="1" applyProtection="1">
      <alignment horizontal="left" vertical="center" shrinkToFit="1"/>
    </xf>
    <xf numFmtId="38" fontId="7" fillId="3" borderId="1" xfId="1" applyFont="1" applyFill="1" applyBorder="1" applyAlignment="1" applyProtection="1">
      <alignment horizontal="left" vertical="center" shrinkToFit="1"/>
      <protection locked="0"/>
    </xf>
    <xf numFmtId="0" fontId="9" fillId="0" borderId="3" xfId="0" applyFont="1" applyFill="1" applyBorder="1" applyAlignment="1" applyProtection="1">
      <alignment horizontal="left" vertical="center" shrinkToFit="1"/>
    </xf>
    <xf numFmtId="0" fontId="9" fillId="0" borderId="1" xfId="0" applyFont="1" applyFill="1" applyBorder="1" applyAlignment="1" applyProtection="1">
      <alignment horizontal="left" vertical="center" shrinkToFit="1"/>
    </xf>
    <xf numFmtId="0" fontId="7" fillId="3" borderId="15" xfId="0" applyFont="1" applyFill="1" applyBorder="1" applyAlignment="1" applyProtection="1">
      <alignment horizontal="left" vertical="center" shrinkToFit="1"/>
      <protection locked="0"/>
    </xf>
    <xf numFmtId="0" fontId="7" fillId="3" borderId="16" xfId="0" applyFont="1" applyFill="1" applyBorder="1" applyAlignment="1" applyProtection="1">
      <alignment horizontal="left" vertical="center" shrinkToFit="1"/>
      <protection locked="0"/>
    </xf>
    <xf numFmtId="0" fontId="7" fillId="3" borderId="0" xfId="0" applyFont="1" applyFill="1" applyBorder="1" applyAlignment="1" applyProtection="1">
      <alignment horizontal="left" vertical="center"/>
    </xf>
    <xf numFmtId="0" fontId="7" fillId="3" borderId="4" xfId="0" applyFont="1" applyFill="1" applyBorder="1" applyAlignment="1" applyProtection="1">
      <alignment horizontal="left" vertical="center"/>
    </xf>
    <xf numFmtId="0" fontId="7" fillId="3" borderId="10" xfId="0" applyFont="1" applyFill="1" applyBorder="1" applyAlignment="1" applyProtection="1">
      <alignment horizontal="left" vertical="center"/>
    </xf>
    <xf numFmtId="0" fontId="7" fillId="3" borderId="11" xfId="0" applyFont="1" applyFill="1" applyBorder="1" applyAlignment="1" applyProtection="1">
      <alignment horizontal="left" vertical="center"/>
    </xf>
    <xf numFmtId="0" fontId="7" fillId="3" borderId="17" xfId="0" applyFont="1" applyFill="1" applyBorder="1" applyAlignment="1" applyProtection="1">
      <alignment horizontal="left" vertical="center"/>
    </xf>
    <xf numFmtId="0" fontId="7" fillId="3" borderId="16" xfId="0" applyFont="1" applyFill="1" applyBorder="1" applyAlignment="1" applyProtection="1">
      <alignment horizontal="left" vertical="center"/>
    </xf>
    <xf numFmtId="0" fontId="7" fillId="3" borderId="6" xfId="0" applyFont="1" applyFill="1" applyBorder="1" applyAlignment="1" applyProtection="1">
      <alignment horizontal="left" vertical="center"/>
    </xf>
    <xf numFmtId="0" fontId="7" fillId="0" borderId="1" xfId="0" applyFont="1" applyBorder="1" applyAlignment="1" applyProtection="1">
      <alignment horizontal="center" vertical="center"/>
    </xf>
    <xf numFmtId="0" fontId="9" fillId="0" borderId="1" xfId="0" applyFont="1" applyFill="1" applyBorder="1" applyAlignment="1" applyProtection="1">
      <alignment vertical="center"/>
    </xf>
    <xf numFmtId="38" fontId="7" fillId="0" borderId="1" xfId="1" applyFont="1" applyFill="1" applyBorder="1" applyAlignment="1" applyProtection="1">
      <alignment horizontal="center" vertical="center" shrinkToFit="1"/>
    </xf>
    <xf numFmtId="38" fontId="9" fillId="0" borderId="1" xfId="1" applyFont="1" applyFill="1" applyBorder="1" applyAlignment="1" applyProtection="1">
      <alignment horizontal="left" vertical="center"/>
    </xf>
    <xf numFmtId="0" fontId="19" fillId="2" borderId="5"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7" xfId="0" applyFont="1" applyFill="1" applyBorder="1" applyAlignment="1">
      <alignment horizontal="center" vertical="center"/>
    </xf>
    <xf numFmtId="0" fontId="21" fillId="2" borderId="2" xfId="0" applyFont="1" applyFill="1" applyBorder="1" applyAlignment="1">
      <alignment horizontal="left" vertical="top" wrapText="1" shrinkToFit="1"/>
    </xf>
    <xf numFmtId="0" fontId="21" fillId="2" borderId="3" xfId="0" applyFont="1" applyFill="1" applyBorder="1" applyAlignment="1">
      <alignment horizontal="left" vertical="top" wrapText="1" shrinkToFit="1"/>
    </xf>
    <xf numFmtId="0" fontId="19" fillId="2" borderId="1" xfId="0" applyFont="1" applyFill="1" applyBorder="1" applyAlignment="1">
      <alignment horizontal="center" vertical="center" wrapText="1" shrinkToFit="1"/>
    </xf>
    <xf numFmtId="0" fontId="19" fillId="2" borderId="1" xfId="0" applyFont="1" applyFill="1" applyBorder="1" applyAlignment="1">
      <alignment horizontal="left" vertical="center" wrapText="1" shrinkToFit="1"/>
    </xf>
    <xf numFmtId="0" fontId="19" fillId="2" borderId="2" xfId="0" applyFont="1" applyFill="1" applyBorder="1" applyAlignment="1">
      <alignment horizontal="center" vertical="center" wrapText="1" shrinkToFit="1"/>
    </xf>
    <xf numFmtId="0" fontId="19" fillId="2" borderId="12" xfId="0" applyFont="1" applyFill="1" applyBorder="1" applyAlignment="1">
      <alignment horizontal="center" vertical="center" wrapText="1" shrinkToFit="1"/>
    </xf>
    <xf numFmtId="0" fontId="19" fillId="2" borderId="3" xfId="0" applyFont="1" applyFill="1" applyBorder="1" applyAlignment="1">
      <alignment horizontal="center" vertical="center" wrapText="1" shrinkToFit="1"/>
    </xf>
    <xf numFmtId="0" fontId="10" fillId="0" borderId="0" xfId="0" applyFont="1" applyAlignment="1">
      <alignment horizontal="left" vertical="center" wrapText="1"/>
    </xf>
    <xf numFmtId="0" fontId="14" fillId="2" borderId="15" xfId="0" applyFont="1" applyFill="1" applyBorder="1" applyAlignment="1">
      <alignment horizontal="center" vertical="center"/>
    </xf>
    <xf numFmtId="0" fontId="14" fillId="2" borderId="17" xfId="0" applyFont="1" applyFill="1" applyBorder="1" applyAlignment="1">
      <alignment horizontal="center" vertical="center"/>
    </xf>
    <xf numFmtId="0" fontId="14" fillId="2" borderId="16"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11" xfId="0" applyFont="1" applyFill="1" applyBorder="1" applyAlignment="1">
      <alignment horizontal="center" vertical="center"/>
    </xf>
    <xf numFmtId="0" fontId="28" fillId="2" borderId="2" xfId="0" applyFont="1" applyFill="1" applyBorder="1" applyAlignment="1">
      <alignment horizontal="center" vertical="center" wrapText="1"/>
    </xf>
    <xf numFmtId="0" fontId="28" fillId="2" borderId="12" xfId="0" applyFont="1" applyFill="1" applyBorder="1" applyAlignment="1">
      <alignment horizontal="center" vertical="center" wrapText="1"/>
    </xf>
    <xf numFmtId="0" fontId="28" fillId="2" borderId="3" xfId="0" applyFont="1" applyFill="1" applyBorder="1" applyAlignment="1">
      <alignment horizontal="center" vertical="center" wrapText="1"/>
    </xf>
    <xf numFmtId="0" fontId="14" fillId="2" borderId="15"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4" fillId="2" borderId="16" xfId="0" applyFont="1" applyFill="1" applyBorder="1" applyAlignment="1">
      <alignment horizontal="center" vertical="center" shrinkToFit="1"/>
    </xf>
    <xf numFmtId="0" fontId="0" fillId="0" borderId="7" xfId="0" applyBorder="1" applyAlignment="1">
      <alignment horizontal="right" vertical="center"/>
    </xf>
    <xf numFmtId="0" fontId="0" fillId="0" borderId="4" xfId="0" applyBorder="1" applyAlignment="1">
      <alignment horizontal="right" vertical="center"/>
    </xf>
    <xf numFmtId="0" fontId="14" fillId="2" borderId="2"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2" xfId="0" applyFont="1" applyFill="1" applyBorder="1" applyAlignment="1">
      <alignment horizontal="center" vertical="center" wrapText="1"/>
    </xf>
    <xf numFmtId="0" fontId="14" fillId="2" borderId="1" xfId="0" applyFont="1" applyFill="1" applyBorder="1" applyAlignment="1">
      <alignment horizontal="center" vertical="center" wrapText="1" shrinkToFit="1"/>
    </xf>
    <xf numFmtId="0" fontId="14" fillId="2" borderId="1" xfId="0" applyFont="1" applyFill="1" applyBorder="1" applyAlignment="1">
      <alignment horizontal="center" vertical="center" shrinkToFit="1"/>
    </xf>
    <xf numFmtId="0" fontId="14" fillId="2" borderId="2" xfId="0" applyFont="1" applyFill="1" applyBorder="1" applyAlignment="1">
      <alignment horizontal="center" vertical="center" wrapText="1" shrinkToFit="1"/>
    </xf>
    <xf numFmtId="0" fontId="14" fillId="2" borderId="12" xfId="0" applyFont="1" applyFill="1" applyBorder="1" applyAlignment="1">
      <alignment horizontal="center" vertical="center" wrapText="1" shrinkToFit="1"/>
    </xf>
    <xf numFmtId="0" fontId="14" fillId="2" borderId="3"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14" fillId="2" borderId="7" xfId="0" applyFont="1" applyFill="1" applyBorder="1" applyAlignment="1">
      <alignment horizontal="center" vertical="center" shrinkToFit="1"/>
    </xf>
    <xf numFmtId="0" fontId="14" fillId="2" borderId="8" xfId="0" applyFont="1" applyFill="1" applyBorder="1" applyAlignment="1">
      <alignment horizontal="center" vertical="center" shrinkToFit="1"/>
    </xf>
    <xf numFmtId="0" fontId="14" fillId="2" borderId="4" xfId="0" applyFont="1" applyFill="1" applyBorder="1" applyAlignment="1">
      <alignment horizontal="center" vertical="center" shrinkToFit="1"/>
    </xf>
    <xf numFmtId="0" fontId="14" fillId="2" borderId="9" xfId="0" applyFont="1" applyFill="1" applyBorder="1" applyAlignment="1">
      <alignment horizontal="center" vertical="center" shrinkToFit="1"/>
    </xf>
    <xf numFmtId="0" fontId="14" fillId="2" borderId="11" xfId="0" applyFont="1" applyFill="1" applyBorder="1" applyAlignment="1">
      <alignment horizontal="center" vertical="center" shrinkToFit="1"/>
    </xf>
    <xf numFmtId="0" fontId="14" fillId="2" borderId="6" xfId="0" applyFont="1" applyFill="1" applyBorder="1" applyAlignment="1">
      <alignment horizontal="center" vertical="center" shrinkToFit="1"/>
    </xf>
    <xf numFmtId="0" fontId="14" fillId="2" borderId="0" xfId="0" applyFont="1" applyFill="1" applyBorder="1" applyAlignment="1">
      <alignment horizontal="center" vertical="center" shrinkToFit="1"/>
    </xf>
    <xf numFmtId="0" fontId="14" fillId="2" borderId="10" xfId="0" applyFont="1" applyFill="1" applyBorder="1" applyAlignment="1">
      <alignment horizontal="center" vertical="center" shrinkToFit="1"/>
    </xf>
    <xf numFmtId="0" fontId="19" fillId="2" borderId="1" xfId="0" applyFont="1" applyFill="1" applyBorder="1" applyAlignment="1">
      <alignment horizontal="left" vertical="top" wrapText="1" shrinkToFit="1"/>
    </xf>
    <xf numFmtId="0" fontId="3" fillId="2" borderId="2" xfId="0" applyFont="1" applyFill="1" applyBorder="1" applyAlignment="1">
      <alignment vertical="center"/>
    </xf>
    <xf numFmtId="0" fontId="0" fillId="0" borderId="3" xfId="0" applyBorder="1" applyAlignment="1">
      <alignment vertical="center"/>
    </xf>
    <xf numFmtId="0" fontId="14" fillId="3" borderId="2" xfId="0" applyFont="1" applyFill="1" applyBorder="1" applyAlignment="1" applyProtection="1">
      <alignment horizontal="center" vertical="center" shrinkToFit="1"/>
      <protection locked="0"/>
    </xf>
    <xf numFmtId="0" fontId="14" fillId="3" borderId="3" xfId="0" applyFont="1" applyFill="1" applyBorder="1" applyAlignment="1" applyProtection="1">
      <alignment horizontal="center" vertical="center" shrinkToFit="1"/>
      <protection locked="0"/>
    </xf>
    <xf numFmtId="0" fontId="9" fillId="3" borderId="2" xfId="0" applyFont="1" applyFill="1" applyBorder="1" applyAlignment="1" applyProtection="1">
      <alignment vertical="center" shrinkToFit="1"/>
      <protection locked="0"/>
    </xf>
    <xf numFmtId="0" fontId="9" fillId="3" borderId="3" xfId="0" applyFont="1" applyFill="1" applyBorder="1" applyAlignment="1" applyProtection="1">
      <alignment vertical="center" shrinkToFit="1"/>
      <protection locked="0"/>
    </xf>
    <xf numFmtId="0" fontId="9" fillId="3" borderId="1" xfId="0" applyFont="1" applyFill="1" applyBorder="1" applyAlignment="1" applyProtection="1">
      <alignment horizontal="center" vertical="center" shrinkToFit="1"/>
      <protection locked="0"/>
    </xf>
    <xf numFmtId="49" fontId="9" fillId="3" borderId="2" xfId="0" applyNumberFormat="1" applyFont="1" applyFill="1" applyBorder="1" applyAlignment="1" applyProtection="1">
      <alignment horizontal="center" vertical="center" shrinkToFit="1"/>
      <protection locked="0"/>
    </xf>
    <xf numFmtId="49" fontId="9" fillId="3" borderId="3" xfId="0" applyNumberFormat="1" applyFont="1" applyFill="1" applyBorder="1" applyAlignment="1" applyProtection="1">
      <alignment horizontal="center" vertical="center" shrinkToFit="1"/>
      <protection locked="0"/>
    </xf>
    <xf numFmtId="0" fontId="5" fillId="3" borderId="2" xfId="0" applyFont="1" applyFill="1" applyBorder="1" applyAlignment="1" applyProtection="1">
      <alignment vertical="center" shrinkToFit="1"/>
      <protection locked="0"/>
    </xf>
    <xf numFmtId="0" fontId="5" fillId="3" borderId="3" xfId="0" applyFont="1" applyFill="1" applyBorder="1" applyAlignment="1" applyProtection="1">
      <alignment vertical="center" shrinkToFit="1"/>
      <protection locked="0"/>
    </xf>
    <xf numFmtId="49" fontId="5" fillId="3" borderId="2" xfId="0" applyNumberFormat="1" applyFont="1" applyFill="1" applyBorder="1" applyAlignment="1" applyProtection="1">
      <alignment vertical="center" shrinkToFit="1"/>
      <protection locked="0"/>
    </xf>
    <xf numFmtId="49" fontId="5" fillId="3" borderId="3" xfId="0" applyNumberFormat="1" applyFont="1" applyFill="1" applyBorder="1" applyAlignment="1" applyProtection="1">
      <alignment vertical="center" shrinkToFit="1"/>
      <protection locked="0"/>
    </xf>
    <xf numFmtId="0" fontId="9" fillId="3" borderId="1" xfId="0" applyFont="1" applyFill="1" applyBorder="1" applyAlignment="1" applyProtection="1">
      <alignment horizontal="left" vertical="center" wrapText="1" shrinkToFit="1"/>
      <protection locked="0"/>
    </xf>
    <xf numFmtId="0" fontId="14" fillId="2" borderId="3" xfId="0" applyFont="1" applyFill="1" applyBorder="1" applyAlignment="1">
      <alignment horizontal="center" vertical="center" wrapText="1" shrinkToFit="1"/>
    </xf>
    <xf numFmtId="14" fontId="14" fillId="2" borderId="1" xfId="0" applyNumberFormat="1" applyFont="1" applyFill="1" applyBorder="1" applyAlignment="1">
      <alignment horizontal="center" vertical="center" shrinkToFit="1"/>
    </xf>
    <xf numFmtId="0" fontId="9" fillId="0" borderId="3" xfId="0" applyFont="1" applyBorder="1" applyAlignment="1" applyProtection="1">
      <alignment vertical="center" shrinkToFit="1"/>
      <protection locked="0"/>
    </xf>
    <xf numFmtId="49" fontId="9" fillId="0" borderId="3" xfId="0" applyNumberFormat="1" applyFont="1" applyBorder="1" applyAlignment="1" applyProtection="1">
      <alignment horizontal="center" vertical="center" shrinkToFit="1"/>
      <protection locked="0"/>
    </xf>
    <xf numFmtId="0" fontId="9" fillId="3" borderId="2" xfId="0" applyFont="1" applyFill="1" applyBorder="1" applyAlignment="1" applyProtection="1">
      <alignment horizontal="center" vertical="center" shrinkToFit="1"/>
      <protection locked="0"/>
    </xf>
    <xf numFmtId="0" fontId="9" fillId="3" borderId="3" xfId="0" applyFont="1" applyFill="1" applyBorder="1" applyAlignment="1" applyProtection="1">
      <alignment horizontal="center" vertical="center" shrinkToFit="1"/>
      <protection locked="0"/>
    </xf>
    <xf numFmtId="0" fontId="5" fillId="0" borderId="3" xfId="0" applyFont="1" applyBorder="1" applyAlignment="1" applyProtection="1">
      <alignment vertical="center" shrinkToFit="1"/>
      <protection locked="0"/>
    </xf>
    <xf numFmtId="49" fontId="5" fillId="0" borderId="3" xfId="0" applyNumberFormat="1" applyFont="1" applyBorder="1" applyAlignment="1" applyProtection="1">
      <alignment vertical="center" shrinkToFit="1"/>
      <protection locked="0"/>
    </xf>
    <xf numFmtId="0" fontId="5" fillId="3" borderId="2" xfId="0" quotePrefix="1" applyFont="1" applyFill="1" applyBorder="1" applyAlignment="1" applyProtection="1">
      <alignment vertical="center" shrinkToFit="1"/>
      <protection locked="0"/>
    </xf>
    <xf numFmtId="0" fontId="9" fillId="3" borderId="2" xfId="0" quotePrefix="1" applyFont="1" applyFill="1" applyBorder="1" applyAlignment="1" applyProtection="1">
      <alignment vertical="center" shrinkToFit="1"/>
      <protection locked="0"/>
    </xf>
    <xf numFmtId="49" fontId="14" fillId="2" borderId="1" xfId="0" applyNumberFormat="1" applyFont="1" applyFill="1" applyBorder="1" applyAlignment="1">
      <alignment horizontal="center" vertical="center" wrapText="1" shrinkToFit="1"/>
    </xf>
    <xf numFmtId="0" fontId="12" fillId="3" borderId="17" xfId="0" applyFont="1" applyFill="1" applyBorder="1" applyAlignment="1" applyProtection="1">
      <alignment horizontal="left" vertical="center"/>
    </xf>
    <xf numFmtId="0" fontId="12" fillId="3" borderId="16" xfId="0" applyFont="1" applyFill="1" applyBorder="1" applyAlignment="1" applyProtection="1">
      <alignment horizontal="left" vertical="center"/>
    </xf>
    <xf numFmtId="0" fontId="14" fillId="0" borderId="0" xfId="0" applyFont="1" applyAlignment="1">
      <alignment horizontal="left" vertical="center" wrapText="1"/>
    </xf>
    <xf numFmtId="0" fontId="7" fillId="0" borderId="9" xfId="0" applyFont="1" applyBorder="1" applyAlignment="1">
      <alignment horizontal="right" vertical="center"/>
    </xf>
    <xf numFmtId="0" fontId="7" fillId="0" borderId="10" xfId="0" applyFont="1" applyBorder="1" applyAlignment="1">
      <alignment horizontal="right" vertical="center"/>
    </xf>
    <xf numFmtId="0" fontId="7" fillId="3" borderId="15" xfId="0" applyFont="1" applyFill="1" applyBorder="1" applyAlignment="1" applyProtection="1">
      <alignment horizontal="center" vertical="center"/>
      <protection locked="0"/>
    </xf>
    <xf numFmtId="0" fontId="7" fillId="3" borderId="17" xfId="0" applyFont="1" applyFill="1" applyBorder="1" applyAlignment="1" applyProtection="1">
      <alignment horizontal="center" vertical="center"/>
      <protection locked="0"/>
    </xf>
    <xf numFmtId="0" fontId="7" fillId="3" borderId="16" xfId="0" applyFont="1" applyFill="1" applyBorder="1" applyAlignment="1" applyProtection="1">
      <alignment horizontal="center" vertical="center"/>
      <protection locked="0"/>
    </xf>
    <xf numFmtId="0" fontId="14" fillId="2" borderId="5"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4" fillId="2" borderId="7"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14" fillId="2" borderId="0"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24" fillId="0" borderId="9" xfId="0" applyFont="1" applyBorder="1" applyAlignment="1">
      <alignment horizontal="right" vertical="center"/>
    </xf>
    <xf numFmtId="0" fontId="24" fillId="0" borderId="10" xfId="0" applyFont="1" applyBorder="1" applyAlignment="1">
      <alignment horizontal="right" vertical="center"/>
    </xf>
    <xf numFmtId="0" fontId="7" fillId="0" borderId="11" xfId="0" applyFont="1" applyBorder="1" applyAlignment="1">
      <alignment horizontal="right" vertical="center"/>
    </xf>
    <xf numFmtId="0" fontId="7" fillId="3" borderId="15" xfId="0" applyFont="1" applyFill="1" applyBorder="1" applyAlignment="1" applyProtection="1">
      <alignment horizontal="center" vertical="center" shrinkToFit="1"/>
      <protection locked="0"/>
    </xf>
    <xf numFmtId="0" fontId="7" fillId="3" borderId="17" xfId="0" applyFont="1" applyFill="1" applyBorder="1" applyAlignment="1" applyProtection="1">
      <alignment horizontal="center" vertical="center" shrinkToFit="1"/>
      <protection locked="0"/>
    </xf>
    <xf numFmtId="0" fontId="7" fillId="3" borderId="16" xfId="0" applyFont="1" applyFill="1" applyBorder="1" applyAlignment="1" applyProtection="1">
      <alignment horizontal="center" vertical="center" shrinkToFit="1"/>
      <protection locked="0"/>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7" xfId="0" applyFont="1" applyFill="1" applyBorder="1" applyAlignment="1" applyProtection="1">
      <alignment horizontal="left" vertical="center" wrapText="1"/>
    </xf>
    <xf numFmtId="0" fontId="14" fillId="2" borderId="8"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22" fillId="2" borderId="5" xfId="0" applyFont="1" applyFill="1" applyBorder="1" applyAlignment="1" applyProtection="1">
      <alignment horizontal="left" vertical="center" wrapText="1"/>
    </xf>
    <xf numFmtId="0" fontId="22" fillId="2" borderId="6" xfId="0" applyFont="1" applyFill="1" applyBorder="1" applyAlignment="1" applyProtection="1">
      <alignment horizontal="left" vertical="center" wrapText="1"/>
    </xf>
    <xf numFmtId="0" fontId="22" fillId="2" borderId="7" xfId="0" applyFont="1" applyFill="1" applyBorder="1" applyAlignment="1" applyProtection="1">
      <alignment horizontal="left" vertical="center" wrapText="1"/>
    </xf>
    <xf numFmtId="0" fontId="22" fillId="2" borderId="9" xfId="0" applyFont="1" applyFill="1" applyBorder="1" applyAlignment="1" applyProtection="1">
      <alignment horizontal="left" vertical="center" wrapText="1"/>
    </xf>
    <xf numFmtId="0" fontId="22" fillId="2" borderId="10" xfId="0" applyFont="1" applyFill="1" applyBorder="1" applyAlignment="1" applyProtection="1">
      <alignment horizontal="left" vertical="center" wrapText="1"/>
    </xf>
    <xf numFmtId="0" fontId="22" fillId="2" borderId="11" xfId="0" applyFont="1" applyFill="1" applyBorder="1" applyAlignment="1" applyProtection="1">
      <alignment horizontal="left" vertical="center" wrapText="1"/>
    </xf>
    <xf numFmtId="0" fontId="7" fillId="0" borderId="8"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12" fillId="3" borderId="17" xfId="0" applyFont="1" applyFill="1" applyBorder="1" applyAlignment="1" applyProtection="1">
      <alignment vertical="center"/>
    </xf>
    <xf numFmtId="0" fontId="7" fillId="0" borderId="8" xfId="0" applyFont="1" applyBorder="1" applyAlignment="1">
      <alignment horizontal="right" vertical="center"/>
    </xf>
    <xf numFmtId="0" fontId="7" fillId="0" borderId="0" xfId="0" applyFont="1" applyBorder="1" applyAlignment="1">
      <alignment horizontal="right" vertical="center"/>
    </xf>
    <xf numFmtId="0" fontId="7" fillId="0" borderId="4" xfId="0" applyFont="1" applyBorder="1" applyAlignment="1">
      <alignment horizontal="right" vertical="center"/>
    </xf>
    <xf numFmtId="14" fontId="7" fillId="3" borderId="1" xfId="1" applyNumberFormat="1" applyFont="1" applyFill="1" applyBorder="1" applyAlignment="1" applyProtection="1">
      <alignment horizontal="center" vertical="center"/>
      <protection locked="0"/>
    </xf>
    <xf numFmtId="14" fontId="7" fillId="3" borderId="15" xfId="1" applyNumberFormat="1" applyFont="1" applyFill="1" applyBorder="1" applyAlignment="1" applyProtection="1">
      <alignment horizontal="center" vertical="center"/>
      <protection locked="0"/>
    </xf>
    <xf numFmtId="14" fontId="7" fillId="3" borderId="17" xfId="1" applyNumberFormat="1" applyFont="1" applyFill="1" applyBorder="1" applyAlignment="1" applyProtection="1">
      <alignment horizontal="center" vertical="center"/>
      <protection locked="0"/>
    </xf>
    <xf numFmtId="14" fontId="7" fillId="3" borderId="16" xfId="1" applyNumberFormat="1" applyFont="1" applyFill="1" applyBorder="1" applyAlignment="1" applyProtection="1">
      <alignment horizontal="center" vertical="center"/>
      <protection locked="0"/>
    </xf>
    <xf numFmtId="0" fontId="14" fillId="2" borderId="5" xfId="0" applyFont="1" applyFill="1" applyBorder="1" applyAlignment="1">
      <alignment horizontal="left" vertical="center"/>
    </xf>
    <xf numFmtId="0" fontId="14" fillId="2" borderId="6" xfId="0" applyFont="1" applyFill="1" applyBorder="1" applyAlignment="1">
      <alignment horizontal="left" vertical="center"/>
    </xf>
    <xf numFmtId="0" fontId="14" fillId="2" borderId="7" xfId="0" applyFont="1" applyFill="1" applyBorder="1" applyAlignment="1">
      <alignment horizontal="left" vertical="center"/>
    </xf>
    <xf numFmtId="0" fontId="14" fillId="2" borderId="8" xfId="0" applyFont="1" applyFill="1" applyBorder="1" applyAlignment="1">
      <alignment horizontal="left" vertical="center"/>
    </xf>
    <xf numFmtId="0" fontId="14" fillId="2" borderId="0" xfId="0" applyFont="1" applyFill="1" applyBorder="1" applyAlignment="1">
      <alignment horizontal="left" vertical="center"/>
    </xf>
    <xf numFmtId="0" fontId="7" fillId="0" borderId="9"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7" fillId="3" borderId="15" xfId="0" applyFont="1" applyFill="1" applyBorder="1" applyAlignment="1" applyProtection="1">
      <alignment horizontal="right" vertical="center"/>
    </xf>
    <xf numFmtId="0" fontId="7" fillId="3" borderId="17" xfId="0" applyFont="1" applyFill="1" applyBorder="1" applyAlignment="1" applyProtection="1">
      <alignment horizontal="right" vertical="center"/>
    </xf>
    <xf numFmtId="0" fontId="7" fillId="3" borderId="16" xfId="0" applyFont="1" applyFill="1" applyBorder="1" applyAlignment="1" applyProtection="1">
      <alignment horizontal="right" vertical="center"/>
    </xf>
    <xf numFmtId="0" fontId="14" fillId="2" borderId="4" xfId="0" applyFont="1" applyFill="1" applyBorder="1" applyAlignment="1">
      <alignment horizontal="left" vertical="center"/>
    </xf>
    <xf numFmtId="0" fontId="7" fillId="3" borderId="15" xfId="0" applyFont="1" applyFill="1" applyBorder="1" applyAlignment="1" applyProtection="1">
      <alignment horizontal="center" vertical="top"/>
      <protection locked="0"/>
    </xf>
    <xf numFmtId="0" fontId="7" fillId="3" borderId="17" xfId="0" applyFont="1" applyFill="1" applyBorder="1" applyAlignment="1" applyProtection="1">
      <alignment horizontal="center" vertical="top"/>
      <protection locked="0"/>
    </xf>
    <xf numFmtId="0" fontId="7" fillId="3" borderId="16" xfId="0" applyFont="1" applyFill="1" applyBorder="1" applyAlignment="1" applyProtection="1">
      <alignment horizontal="center" vertical="top"/>
      <protection locked="0"/>
    </xf>
    <xf numFmtId="0" fontId="7" fillId="7" borderId="15" xfId="0" applyFont="1" applyFill="1" applyBorder="1" applyAlignment="1" applyProtection="1">
      <alignment vertical="center" shrinkToFit="1"/>
    </xf>
    <xf numFmtId="0" fontId="7" fillId="7" borderId="17" xfId="0" applyFont="1" applyFill="1" applyBorder="1" applyAlignment="1" applyProtection="1">
      <alignment vertical="center" shrinkToFit="1"/>
    </xf>
    <xf numFmtId="0" fontId="7" fillId="7" borderId="16" xfId="0" applyFont="1" applyFill="1" applyBorder="1" applyAlignment="1" applyProtection="1">
      <alignment vertical="center" shrinkToFit="1"/>
    </xf>
    <xf numFmtId="0" fontId="14" fillId="2" borderId="15" xfId="0" applyFont="1" applyFill="1" applyBorder="1" applyAlignment="1">
      <alignment horizontal="left" vertical="center"/>
    </xf>
    <xf numFmtId="0" fontId="14" fillId="2" borderId="17" xfId="0" applyFont="1" applyFill="1" applyBorder="1" applyAlignment="1">
      <alignment horizontal="left" vertical="center"/>
    </xf>
    <xf numFmtId="0" fontId="14" fillId="2" borderId="16" xfId="0" applyFont="1" applyFill="1" applyBorder="1" applyAlignment="1">
      <alignment horizontal="left" vertical="center"/>
    </xf>
    <xf numFmtId="14" fontId="7" fillId="7" borderId="15" xfId="0" applyNumberFormat="1" applyFont="1" applyFill="1" applyBorder="1" applyAlignment="1" applyProtection="1">
      <alignment horizontal="left" vertical="center" shrinkToFit="1"/>
    </xf>
    <xf numFmtId="14" fontId="7" fillId="7" borderId="17" xfId="0" applyNumberFormat="1" applyFont="1" applyFill="1" applyBorder="1" applyAlignment="1" applyProtection="1">
      <alignment horizontal="left" vertical="center" shrinkToFit="1"/>
    </xf>
    <xf numFmtId="14" fontId="7" fillId="7" borderId="16" xfId="0" applyNumberFormat="1" applyFont="1" applyFill="1" applyBorder="1" applyAlignment="1" applyProtection="1">
      <alignment horizontal="left" vertical="center" shrinkToFit="1"/>
    </xf>
    <xf numFmtId="38" fontId="7" fillId="3" borderId="15" xfId="1" applyNumberFormat="1" applyFont="1" applyFill="1" applyBorder="1" applyAlignment="1" applyProtection="1">
      <alignment horizontal="right" vertical="center"/>
    </xf>
    <xf numFmtId="38" fontId="7" fillId="3" borderId="17" xfId="1" applyNumberFormat="1" applyFont="1" applyFill="1" applyBorder="1" applyAlignment="1" applyProtection="1">
      <alignment horizontal="right" vertical="center"/>
    </xf>
    <xf numFmtId="38" fontId="7" fillId="3" borderId="16" xfId="1" applyNumberFormat="1" applyFont="1" applyFill="1" applyBorder="1" applyAlignment="1" applyProtection="1">
      <alignment horizontal="right" vertical="center"/>
    </xf>
    <xf numFmtId="0" fontId="14" fillId="2" borderId="1" xfId="0" applyFont="1" applyFill="1" applyBorder="1" applyAlignment="1">
      <alignment horizontal="left" vertical="center"/>
    </xf>
    <xf numFmtId="0" fontId="7" fillId="3" borderId="17" xfId="0" applyFont="1" applyFill="1" applyBorder="1" applyAlignment="1" applyProtection="1">
      <alignment horizontal="center"/>
      <protection locked="0"/>
    </xf>
    <xf numFmtId="0" fontId="7" fillId="0" borderId="17" xfId="0" applyFont="1" applyBorder="1" applyAlignment="1" applyProtection="1">
      <alignment horizontal="center"/>
      <protection locked="0"/>
    </xf>
    <xf numFmtId="0" fontId="14" fillId="2" borderId="15" xfId="0" applyFont="1" applyFill="1" applyBorder="1" applyAlignment="1" applyProtection="1">
      <alignment horizontal="left" vertical="center"/>
    </xf>
    <xf numFmtId="0" fontId="14" fillId="2" borderId="17" xfId="0" applyFont="1" applyFill="1" applyBorder="1" applyAlignment="1" applyProtection="1">
      <alignment horizontal="left" vertical="center"/>
    </xf>
    <xf numFmtId="0" fontId="14" fillId="2" borderId="16" xfId="0" applyFont="1" applyFill="1" applyBorder="1" applyAlignment="1" applyProtection="1">
      <alignment horizontal="left" vertical="center"/>
    </xf>
    <xf numFmtId="179" fontId="7" fillId="7" borderId="15" xfId="0" applyNumberFormat="1" applyFont="1" applyFill="1" applyBorder="1" applyAlignment="1" applyProtection="1">
      <alignment horizontal="left" vertical="center" shrinkToFit="1"/>
    </xf>
    <xf numFmtId="179" fontId="7" fillId="7" borderId="17" xfId="0" applyNumberFormat="1" applyFont="1" applyFill="1" applyBorder="1" applyAlignment="1" applyProtection="1">
      <alignment horizontal="left" vertical="center" shrinkToFit="1"/>
    </xf>
    <xf numFmtId="179" fontId="7" fillId="7" borderId="16" xfId="0" applyNumberFormat="1" applyFont="1" applyFill="1" applyBorder="1" applyAlignment="1" applyProtection="1">
      <alignment horizontal="left" vertical="center" shrinkToFit="1"/>
    </xf>
  </cellXfs>
  <cellStyles count="2">
    <cellStyle name="桁区切り" xfId="1" builtinId="6"/>
    <cellStyle name="標準" xfId="0" builtinId="0"/>
  </cellStyles>
  <dxfs count="63">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7"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1" tint="0.499984740745262"/>
        </patternFill>
      </fill>
    </dxf>
    <dxf>
      <fill>
        <patternFill>
          <bgColor theme="1" tint="0.499984740745262"/>
        </patternFill>
      </fill>
    </dxf>
    <dxf>
      <fill>
        <patternFill patternType="none">
          <bgColor auto="1"/>
        </patternFill>
      </fill>
    </dxf>
    <dxf>
      <fill>
        <patternFill>
          <bgColor theme="0" tint="-0.49998474074526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theme="1" tint="0.499984740745262"/>
        </patternFill>
      </fill>
    </dxf>
  </dxfs>
  <tableStyles count="0" defaultTableStyle="TableStyleMedium2" defaultPivotStyle="PivotStyleLight16"/>
  <colors>
    <mruColors>
      <color rgb="FFFFFFCC"/>
      <color rgb="FF969696"/>
      <color rgb="FFB2B2B2"/>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L$32" lockText="1" noThreeD="1"/>
</file>

<file path=xl/ctrlProps/ctrlProp10.xml><?xml version="1.0" encoding="utf-8"?>
<formControlPr xmlns="http://schemas.microsoft.com/office/spreadsheetml/2009/9/main" objectType="CheckBox" fmlaLink="$N$39" lockText="1" noThreeD="1"/>
</file>

<file path=xl/ctrlProps/ctrlProp11.xml><?xml version="1.0" encoding="utf-8"?>
<formControlPr xmlns="http://schemas.microsoft.com/office/spreadsheetml/2009/9/main" objectType="CheckBox" fmlaLink="$L$33" lockText="1" noThreeD="1"/>
</file>

<file path=xl/ctrlProps/ctrlProp12.xml><?xml version="1.0" encoding="utf-8"?>
<formControlPr xmlns="http://schemas.microsoft.com/office/spreadsheetml/2009/9/main" objectType="CheckBox" fmlaLink="$L$34" lockText="1" noThreeD="1"/>
</file>

<file path=xl/ctrlProps/ctrlProp13.xml><?xml version="1.0" encoding="utf-8"?>
<formControlPr xmlns="http://schemas.microsoft.com/office/spreadsheetml/2009/9/main" objectType="CheckBox" fmlaLink="$L$35" lockText="1" noThreeD="1"/>
</file>

<file path=xl/ctrlProps/ctrlProp14.xml><?xml version="1.0" encoding="utf-8"?>
<formControlPr xmlns="http://schemas.microsoft.com/office/spreadsheetml/2009/9/main" objectType="CheckBox" fmlaLink="$L$36"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9" lockText="1" noThreeD="1"/>
</file>

<file path=xl/ctrlProps/ctrlProp17.xml><?xml version="1.0" encoding="utf-8"?>
<formControlPr xmlns="http://schemas.microsoft.com/office/spreadsheetml/2009/9/main" objectType="CheckBox" fmlaLink="$L$40" lockText="1" noThreeD="1"/>
</file>

<file path=xl/ctrlProps/ctrlProp18.xml><?xml version="1.0" encoding="utf-8"?>
<formControlPr xmlns="http://schemas.microsoft.com/office/spreadsheetml/2009/9/main" objectType="CheckBox" fmlaLink="$M$40" lockText="1" noThreeD="1"/>
</file>

<file path=xl/ctrlProps/ctrlProp19.xml><?xml version="1.0" encoding="utf-8"?>
<formControlPr xmlns="http://schemas.microsoft.com/office/spreadsheetml/2009/9/main" objectType="CheckBox" fmlaLink="$N$40" lockText="1" noThreeD="1"/>
</file>

<file path=xl/ctrlProps/ctrlProp2.xml><?xml version="1.0" encoding="utf-8"?>
<formControlPr xmlns="http://schemas.microsoft.com/office/spreadsheetml/2009/9/main" objectType="CheckBox" fmlaLink="$M$33" lockText="1" noThreeD="1"/>
</file>

<file path=xl/ctrlProps/ctrlProp20.xml><?xml version="1.0" encoding="utf-8"?>
<formControlPr xmlns="http://schemas.microsoft.com/office/spreadsheetml/2009/9/main" objectType="CheckBox" fmlaLink="$M$35" lockText="1" noThreeD="1"/>
</file>

<file path=xl/ctrlProps/ctrlProp21.xml><?xml version="1.0" encoding="utf-8"?>
<formControlPr xmlns="http://schemas.microsoft.com/office/spreadsheetml/2009/9/main" objectType="CheckBox" fmlaLink="$N$34" lockText="1" noThreeD="1"/>
</file>

<file path=xl/ctrlProps/ctrlProp22.xml><?xml version="1.0" encoding="utf-8"?>
<formControlPr xmlns="http://schemas.microsoft.com/office/spreadsheetml/2009/9/main" objectType="CheckBox" fmlaLink="$L$25" lockText="1" noThreeD="1"/>
</file>

<file path=xl/ctrlProps/ctrlProp23.xml><?xml version="1.0" encoding="utf-8"?>
<formControlPr xmlns="http://schemas.microsoft.com/office/spreadsheetml/2009/9/main" objectType="CheckBox" fmlaLink="$L$26" lockText="1" noThreeD="1"/>
</file>

<file path=xl/ctrlProps/ctrlProp24.xml><?xml version="1.0" encoding="utf-8"?>
<formControlPr xmlns="http://schemas.microsoft.com/office/spreadsheetml/2009/9/main" objectType="CheckBox" fmlaLink="$L$27" lockText="1" noThreeD="1"/>
</file>

<file path=xl/ctrlProps/ctrlProp25.xml><?xml version="1.0" encoding="utf-8"?>
<formControlPr xmlns="http://schemas.microsoft.com/office/spreadsheetml/2009/9/main" objectType="CheckBox" fmlaLink="$L$28" lockText="1" noThreeD="1"/>
</file>

<file path=xl/ctrlProps/ctrlProp26.xml><?xml version="1.0" encoding="utf-8"?>
<formControlPr xmlns="http://schemas.microsoft.com/office/spreadsheetml/2009/9/main" objectType="CheckBox" fmlaLink="$L$29" lockText="1" noThreeD="1"/>
</file>

<file path=xl/ctrlProps/ctrlProp27.xml><?xml version="1.0" encoding="utf-8"?>
<formControlPr xmlns="http://schemas.microsoft.com/office/spreadsheetml/2009/9/main" objectType="CheckBox" fmlaLink="$L$30" lockText="1" noThreeD="1"/>
</file>

<file path=xl/ctrlProps/ctrlProp28.xml><?xml version="1.0" encoding="utf-8"?>
<formControlPr xmlns="http://schemas.microsoft.com/office/spreadsheetml/2009/9/main" objectType="CheckBox" fmlaLink="$L$31" lockText="1" noThreeD="1"/>
</file>

<file path=xl/ctrlProps/ctrlProp29.xml><?xml version="1.0" encoding="utf-8"?>
<formControlPr xmlns="http://schemas.microsoft.com/office/spreadsheetml/2009/9/main" objectType="CheckBox" fmlaLink="$N$35" lockText="1" noThreeD="1"/>
</file>

<file path=xl/ctrlProps/ctrlProp3.xml><?xml version="1.0" encoding="utf-8"?>
<formControlPr xmlns="http://schemas.microsoft.com/office/spreadsheetml/2009/9/main" objectType="CheckBox" fmlaLink="$M$39" lockText="1" noThreeD="1"/>
</file>

<file path=xl/ctrlProps/ctrlProp30.xml><?xml version="1.0" encoding="utf-8"?>
<formControlPr xmlns="http://schemas.microsoft.com/office/spreadsheetml/2009/9/main" objectType="CheckBox" checked="Checked" fmlaLink="$L$39" lockText="1" noThreeD="1"/>
</file>

<file path=xl/ctrlProps/ctrlProp31.xml><?xml version="1.0" encoding="utf-8"?>
<formControlPr xmlns="http://schemas.microsoft.com/office/spreadsheetml/2009/9/main" objectType="CheckBox" checked="Checked" fmlaLink="$L$40" lockText="1" noThreeD="1"/>
</file>

<file path=xl/ctrlProps/ctrlProp32.xml><?xml version="1.0" encoding="utf-8"?>
<formControlPr xmlns="http://schemas.microsoft.com/office/spreadsheetml/2009/9/main" objectType="CheckBox" checked="Checked" fmlaLink="$L$41" lockText="1" noThreeD="1"/>
</file>

<file path=xl/ctrlProps/ctrlProp33.xml><?xml version="1.0" encoding="utf-8"?>
<formControlPr xmlns="http://schemas.microsoft.com/office/spreadsheetml/2009/9/main" objectType="CheckBox" checked="Checked" fmlaLink="$L$42" lockText="1" noThreeD="1"/>
</file>

<file path=xl/ctrlProps/ctrlProp34.xml><?xml version="1.0" encoding="utf-8"?>
<formControlPr xmlns="http://schemas.microsoft.com/office/spreadsheetml/2009/9/main" objectType="CheckBox" checked="Checked" fmlaLink="$L$43" lockText="1" noThreeD="1"/>
</file>

<file path=xl/ctrlProps/ctrlProp35.xml><?xml version="1.0" encoding="utf-8"?>
<formControlPr xmlns="http://schemas.microsoft.com/office/spreadsheetml/2009/9/main" objectType="CheckBox" checked="Checked" fmlaLink="$L$45" lockText="1" noThreeD="1"/>
</file>

<file path=xl/ctrlProps/ctrlProp36.xml><?xml version="1.0" encoding="utf-8"?>
<formControlPr xmlns="http://schemas.microsoft.com/office/spreadsheetml/2009/9/main" objectType="CheckBox" checked="Checked" fmlaLink="$L$44" lockText="1" noThreeD="1"/>
</file>

<file path=xl/ctrlProps/ctrlProp37.xml><?xml version="1.0" encoding="utf-8"?>
<formControlPr xmlns="http://schemas.microsoft.com/office/spreadsheetml/2009/9/main" objectType="CheckBox" checked="Checked" fmlaLink="$L$46" lockText="1" noThreeD="1"/>
</file>

<file path=xl/ctrlProps/ctrlProp4.xml><?xml version="1.0" encoding="utf-8"?>
<formControlPr xmlns="http://schemas.microsoft.com/office/spreadsheetml/2009/9/main" objectType="CheckBox" fmlaLink="$M$34" lockText="1" noThreeD="1"/>
</file>

<file path=xl/ctrlProps/ctrlProp5.xml><?xml version="1.0" encoding="utf-8"?>
<formControlPr xmlns="http://schemas.microsoft.com/office/spreadsheetml/2009/9/main" objectType="CheckBox" fmlaLink="$N$36" lockText="1" noThreeD="1"/>
</file>

<file path=xl/ctrlProps/ctrlProp6.xml><?xml version="1.0" encoding="utf-8"?>
<formControlPr xmlns="http://schemas.microsoft.com/office/spreadsheetml/2009/9/main" objectType="CheckBox" fmlaLink="$M$36" lockText="1" noThreeD="1"/>
</file>

<file path=xl/ctrlProps/ctrlProp7.xml><?xml version="1.0" encoding="utf-8"?>
<formControlPr xmlns="http://schemas.microsoft.com/office/spreadsheetml/2009/9/main" objectType="CheckBox" fmlaLink="$L$38" lockText="1" noThreeD="1"/>
</file>

<file path=xl/ctrlProps/ctrlProp8.xml><?xml version="1.0" encoding="utf-8"?>
<formControlPr xmlns="http://schemas.microsoft.com/office/spreadsheetml/2009/9/main" objectType="CheckBox" fmlaLink="$N$37" lockText="1" noThreeD="1"/>
</file>

<file path=xl/ctrlProps/ctrlProp9.xml><?xml version="1.0" encoding="utf-8"?>
<formControlPr xmlns="http://schemas.microsoft.com/office/spreadsheetml/2009/9/main" objectType="CheckBox" fmlaLink="$M$3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371475</xdr:colOff>
          <xdr:row>31</xdr:row>
          <xdr:rowOff>38100</xdr:rowOff>
        </xdr:from>
        <xdr:to>
          <xdr:col>4</xdr:col>
          <xdr:colOff>609600</xdr:colOff>
          <xdr:row>31</xdr:row>
          <xdr:rowOff>285750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32</xdr:row>
          <xdr:rowOff>28575</xdr:rowOff>
        </xdr:from>
        <xdr:to>
          <xdr:col>7</xdr:col>
          <xdr:colOff>76200</xdr:colOff>
          <xdr:row>32</xdr:row>
          <xdr:rowOff>276225</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1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38</xdr:row>
          <xdr:rowOff>38100</xdr:rowOff>
        </xdr:from>
        <xdr:to>
          <xdr:col>7</xdr:col>
          <xdr:colOff>85725</xdr:colOff>
          <xdr:row>38</xdr:row>
          <xdr:rowOff>285750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1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33</xdr:row>
          <xdr:rowOff>28575</xdr:rowOff>
        </xdr:from>
        <xdr:to>
          <xdr:col>7</xdr:col>
          <xdr:colOff>76200</xdr:colOff>
          <xdr:row>33</xdr:row>
          <xdr:rowOff>276225</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1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438150</xdr:colOff>
          <xdr:row>35</xdr:row>
          <xdr:rowOff>47625</xdr:rowOff>
        </xdr:from>
        <xdr:to>
          <xdr:col>9</xdr:col>
          <xdr:colOff>676275</xdr:colOff>
          <xdr:row>35</xdr:row>
          <xdr:rowOff>295275</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1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35</xdr:row>
          <xdr:rowOff>57150</xdr:rowOff>
        </xdr:from>
        <xdr:to>
          <xdr:col>7</xdr:col>
          <xdr:colOff>85725</xdr:colOff>
          <xdr:row>35</xdr:row>
          <xdr:rowOff>304800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1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37</xdr:row>
          <xdr:rowOff>57150</xdr:rowOff>
        </xdr:from>
        <xdr:to>
          <xdr:col>4</xdr:col>
          <xdr:colOff>609600</xdr:colOff>
          <xdr:row>37</xdr:row>
          <xdr:rowOff>304800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1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36</xdr:row>
          <xdr:rowOff>38100</xdr:rowOff>
        </xdr:from>
        <xdr:to>
          <xdr:col>8</xdr:col>
          <xdr:colOff>542925</xdr:colOff>
          <xdr:row>36</xdr:row>
          <xdr:rowOff>285750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1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36</xdr:row>
          <xdr:rowOff>38100</xdr:rowOff>
        </xdr:from>
        <xdr:to>
          <xdr:col>7</xdr:col>
          <xdr:colOff>85725</xdr:colOff>
          <xdr:row>36</xdr:row>
          <xdr:rowOff>285750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1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38</xdr:row>
          <xdr:rowOff>38100</xdr:rowOff>
        </xdr:from>
        <xdr:to>
          <xdr:col>8</xdr:col>
          <xdr:colOff>552450</xdr:colOff>
          <xdr:row>38</xdr:row>
          <xdr:rowOff>285750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1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32</xdr:row>
          <xdr:rowOff>28575</xdr:rowOff>
        </xdr:from>
        <xdr:to>
          <xdr:col>4</xdr:col>
          <xdr:colOff>609600</xdr:colOff>
          <xdr:row>32</xdr:row>
          <xdr:rowOff>276225</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1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33</xdr:row>
          <xdr:rowOff>28575</xdr:rowOff>
        </xdr:from>
        <xdr:to>
          <xdr:col>4</xdr:col>
          <xdr:colOff>609600</xdr:colOff>
          <xdr:row>33</xdr:row>
          <xdr:rowOff>276225</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1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34</xdr:row>
          <xdr:rowOff>38100</xdr:rowOff>
        </xdr:from>
        <xdr:to>
          <xdr:col>4</xdr:col>
          <xdr:colOff>609600</xdr:colOff>
          <xdr:row>34</xdr:row>
          <xdr:rowOff>285750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1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35</xdr:row>
          <xdr:rowOff>57150</xdr:rowOff>
        </xdr:from>
        <xdr:to>
          <xdr:col>4</xdr:col>
          <xdr:colOff>609600</xdr:colOff>
          <xdr:row>35</xdr:row>
          <xdr:rowOff>304800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1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36</xdr:row>
          <xdr:rowOff>38100</xdr:rowOff>
        </xdr:from>
        <xdr:to>
          <xdr:col>4</xdr:col>
          <xdr:colOff>609600</xdr:colOff>
          <xdr:row>36</xdr:row>
          <xdr:rowOff>285750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1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38</xdr:row>
          <xdr:rowOff>38100</xdr:rowOff>
        </xdr:from>
        <xdr:to>
          <xdr:col>4</xdr:col>
          <xdr:colOff>609600</xdr:colOff>
          <xdr:row>38</xdr:row>
          <xdr:rowOff>285750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1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39</xdr:row>
          <xdr:rowOff>28575</xdr:rowOff>
        </xdr:from>
        <xdr:to>
          <xdr:col>4</xdr:col>
          <xdr:colOff>609600</xdr:colOff>
          <xdr:row>39</xdr:row>
          <xdr:rowOff>276225</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1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39</xdr:row>
          <xdr:rowOff>28575</xdr:rowOff>
        </xdr:from>
        <xdr:to>
          <xdr:col>7</xdr:col>
          <xdr:colOff>85725</xdr:colOff>
          <xdr:row>39</xdr:row>
          <xdr:rowOff>276225</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1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39</xdr:row>
          <xdr:rowOff>28575</xdr:rowOff>
        </xdr:from>
        <xdr:to>
          <xdr:col>8</xdr:col>
          <xdr:colOff>552450</xdr:colOff>
          <xdr:row>39</xdr:row>
          <xdr:rowOff>276225</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1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34</xdr:row>
          <xdr:rowOff>38100</xdr:rowOff>
        </xdr:from>
        <xdr:to>
          <xdr:col>7</xdr:col>
          <xdr:colOff>76200</xdr:colOff>
          <xdr:row>34</xdr:row>
          <xdr:rowOff>285750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1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33</xdr:row>
          <xdr:rowOff>28575</xdr:rowOff>
        </xdr:from>
        <xdr:to>
          <xdr:col>9</xdr:col>
          <xdr:colOff>657225</xdr:colOff>
          <xdr:row>33</xdr:row>
          <xdr:rowOff>276225</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1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24</xdr:row>
          <xdr:rowOff>38100</xdr:rowOff>
        </xdr:from>
        <xdr:to>
          <xdr:col>4</xdr:col>
          <xdr:colOff>657225</xdr:colOff>
          <xdr:row>24</xdr:row>
          <xdr:rowOff>285750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1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25</xdr:row>
          <xdr:rowOff>38100</xdr:rowOff>
        </xdr:from>
        <xdr:to>
          <xdr:col>4</xdr:col>
          <xdr:colOff>666750</xdr:colOff>
          <xdr:row>25</xdr:row>
          <xdr:rowOff>285750</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1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26</xdr:row>
          <xdr:rowOff>47625</xdr:rowOff>
        </xdr:from>
        <xdr:to>
          <xdr:col>4</xdr:col>
          <xdr:colOff>647700</xdr:colOff>
          <xdr:row>26</xdr:row>
          <xdr:rowOff>285750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1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27</xdr:row>
          <xdr:rowOff>47625</xdr:rowOff>
        </xdr:from>
        <xdr:to>
          <xdr:col>4</xdr:col>
          <xdr:colOff>676275</xdr:colOff>
          <xdr:row>27</xdr:row>
          <xdr:rowOff>285750</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1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28</xdr:row>
          <xdr:rowOff>47625</xdr:rowOff>
        </xdr:from>
        <xdr:to>
          <xdr:col>4</xdr:col>
          <xdr:colOff>676275</xdr:colOff>
          <xdr:row>28</xdr:row>
          <xdr:rowOff>295275</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1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29</xdr:row>
          <xdr:rowOff>38100</xdr:rowOff>
        </xdr:from>
        <xdr:to>
          <xdr:col>4</xdr:col>
          <xdr:colOff>676275</xdr:colOff>
          <xdr:row>29</xdr:row>
          <xdr:rowOff>285750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1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30</xdr:row>
          <xdr:rowOff>28575</xdr:rowOff>
        </xdr:from>
        <xdr:to>
          <xdr:col>4</xdr:col>
          <xdr:colOff>676275</xdr:colOff>
          <xdr:row>30</xdr:row>
          <xdr:rowOff>276225</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1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34</xdr:row>
          <xdr:rowOff>9525</xdr:rowOff>
        </xdr:from>
        <xdr:to>
          <xdr:col>9</xdr:col>
          <xdr:colOff>647700</xdr:colOff>
          <xdr:row>34</xdr:row>
          <xdr:rowOff>247650</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1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333375</xdr:colOff>
          <xdr:row>38</xdr:row>
          <xdr:rowOff>38100</xdr:rowOff>
        </xdr:from>
        <xdr:to>
          <xdr:col>1</xdr:col>
          <xdr:colOff>104775</xdr:colOff>
          <xdr:row>38</xdr:row>
          <xdr:rowOff>285750</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3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39</xdr:row>
          <xdr:rowOff>38100</xdr:rowOff>
        </xdr:from>
        <xdr:to>
          <xdr:col>1</xdr:col>
          <xdr:colOff>85725</xdr:colOff>
          <xdr:row>39</xdr:row>
          <xdr:rowOff>276225</xdr:rowOff>
        </xdr:to>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300-00002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40</xdr:row>
          <xdr:rowOff>38100</xdr:rowOff>
        </xdr:from>
        <xdr:to>
          <xdr:col>1</xdr:col>
          <xdr:colOff>114300</xdr:colOff>
          <xdr:row>40</xdr:row>
          <xdr:rowOff>276225</xdr:rowOff>
        </xdr:to>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300-00002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41</xdr:row>
          <xdr:rowOff>47625</xdr:rowOff>
        </xdr:from>
        <xdr:to>
          <xdr:col>1</xdr:col>
          <xdr:colOff>114300</xdr:colOff>
          <xdr:row>41</xdr:row>
          <xdr:rowOff>295275</xdr:rowOff>
        </xdr:to>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300-00002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42</xdr:row>
          <xdr:rowOff>9525</xdr:rowOff>
        </xdr:from>
        <xdr:to>
          <xdr:col>1</xdr:col>
          <xdr:colOff>114300</xdr:colOff>
          <xdr:row>42</xdr:row>
          <xdr:rowOff>257175</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3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44</xdr:row>
          <xdr:rowOff>9525</xdr:rowOff>
        </xdr:from>
        <xdr:to>
          <xdr:col>1</xdr:col>
          <xdr:colOff>114300</xdr:colOff>
          <xdr:row>44</xdr:row>
          <xdr:rowOff>257175</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3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43</xdr:row>
          <xdr:rowOff>9525</xdr:rowOff>
        </xdr:from>
        <xdr:to>
          <xdr:col>1</xdr:col>
          <xdr:colOff>123825</xdr:colOff>
          <xdr:row>43</xdr:row>
          <xdr:rowOff>257175</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3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45</xdr:row>
          <xdr:rowOff>9525</xdr:rowOff>
        </xdr:from>
        <xdr:to>
          <xdr:col>1</xdr:col>
          <xdr:colOff>114300</xdr:colOff>
          <xdr:row>45</xdr:row>
          <xdr:rowOff>257175</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300-00003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4.xml"/><Relationship Id="rId3" Type="http://schemas.openxmlformats.org/officeDocument/2006/relationships/vmlDrawing" Target="../drawings/vmlDrawing2.vml"/><Relationship Id="rId7" Type="http://schemas.openxmlformats.org/officeDocument/2006/relationships/ctrlProp" Target="../ctrlProps/ctrlProp33.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32.xml"/><Relationship Id="rId11" Type="http://schemas.openxmlformats.org/officeDocument/2006/relationships/ctrlProp" Target="../ctrlProps/ctrlProp37.xml"/><Relationship Id="rId5" Type="http://schemas.openxmlformats.org/officeDocument/2006/relationships/ctrlProp" Target="../ctrlProps/ctrlProp31.xml"/><Relationship Id="rId10" Type="http://schemas.openxmlformats.org/officeDocument/2006/relationships/ctrlProp" Target="../ctrlProps/ctrlProp36.xml"/><Relationship Id="rId4" Type="http://schemas.openxmlformats.org/officeDocument/2006/relationships/ctrlProp" Target="../ctrlProps/ctrlProp30.xml"/><Relationship Id="rId9" Type="http://schemas.openxmlformats.org/officeDocument/2006/relationships/ctrlProp" Target="../ctrlProps/ctrlProp3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2" tint="-9.9978637043366805E-2"/>
  </sheetPr>
  <dimension ref="A1:AWZ5"/>
  <sheetViews>
    <sheetView topLeftCell="AUQ1" zoomScale="80" zoomScaleNormal="80" workbookViewId="0">
      <selection activeCell="AUR2" sqref="AUR2"/>
    </sheetView>
  </sheetViews>
  <sheetFormatPr defaultRowHeight="18.75" x14ac:dyDescent="0.4"/>
  <cols>
    <col min="1" max="1" width="13" bestFit="1" customWidth="1"/>
    <col min="2" max="2" width="19.25" bestFit="1" customWidth="1"/>
    <col min="3" max="3" width="29.625" bestFit="1" customWidth="1"/>
    <col min="4" max="5" width="41.5" bestFit="1" customWidth="1"/>
    <col min="6" max="6" width="13" bestFit="1" customWidth="1"/>
    <col min="7" max="7" width="17.25" bestFit="1" customWidth="1"/>
    <col min="8" max="8" width="23.5" bestFit="1" customWidth="1"/>
    <col min="9" max="9" width="19.25" bestFit="1" customWidth="1"/>
    <col min="10" max="10" width="12" customWidth="1"/>
    <col min="11" max="11" width="17.25" bestFit="1" customWidth="1"/>
    <col min="12" max="21" width="17.25" customWidth="1"/>
    <col min="22" max="22" width="17.25" bestFit="1" customWidth="1"/>
    <col min="23" max="23" width="21" bestFit="1" customWidth="1"/>
    <col min="24" max="24" width="17.25" bestFit="1" customWidth="1"/>
    <col min="25" max="28" width="17.25" customWidth="1"/>
    <col min="29" max="29" width="21.875" bestFit="1" customWidth="1"/>
    <col min="30" max="31" width="21.875" customWidth="1"/>
    <col min="32" max="59" width="17.25" customWidth="1"/>
    <col min="60" max="60" width="17" customWidth="1"/>
    <col min="61" max="61" width="10.25" bestFit="1" customWidth="1"/>
    <col min="62" max="62" width="24.5" bestFit="1" customWidth="1"/>
    <col min="63" max="63" width="11.75" bestFit="1" customWidth="1"/>
    <col min="64" max="64" width="24.75" bestFit="1" customWidth="1"/>
    <col min="65" max="65" width="20.5" bestFit="1" customWidth="1"/>
    <col min="66" max="66" width="10.25" bestFit="1" customWidth="1"/>
    <col min="67" max="67" width="24.5" bestFit="1" customWidth="1"/>
    <col min="68" max="68" width="16.375" bestFit="1" customWidth="1"/>
    <col min="69" max="69" width="24.5" bestFit="1" customWidth="1"/>
    <col min="70" max="70" width="16.375" bestFit="1" customWidth="1"/>
    <col min="71" max="74" width="18.375" bestFit="1" customWidth="1"/>
    <col min="75" max="75" width="13" bestFit="1" customWidth="1"/>
    <col min="76" max="79" width="12.25" bestFit="1" customWidth="1"/>
    <col min="80" max="80" width="18" bestFit="1" customWidth="1"/>
    <col min="81" max="81" width="22.5" bestFit="1" customWidth="1"/>
    <col min="82" max="82" width="26.625" bestFit="1" customWidth="1"/>
    <col min="83" max="84" width="30.75" bestFit="1" customWidth="1"/>
    <col min="85" max="85" width="37" bestFit="1" customWidth="1"/>
    <col min="86" max="86" width="30.75" bestFit="1" customWidth="1"/>
    <col min="87" max="87" width="24.5" bestFit="1" customWidth="1"/>
    <col min="88" max="88" width="32.625" bestFit="1" customWidth="1"/>
    <col min="89" max="89" width="45.125" bestFit="1" customWidth="1"/>
    <col min="90" max="91" width="30.5" bestFit="1" customWidth="1"/>
    <col min="92" max="92" width="28.75" bestFit="1" customWidth="1"/>
    <col min="93" max="93" width="18.375" bestFit="1" customWidth="1"/>
    <col min="94" max="94" width="22.5" bestFit="1" customWidth="1"/>
    <col min="95" max="95" width="12.25" bestFit="1" customWidth="1"/>
    <col min="96" max="96" width="22.5" bestFit="1" customWidth="1"/>
    <col min="97" max="97" width="28.375" bestFit="1" customWidth="1"/>
    <col min="98" max="98" width="36.875" bestFit="1" customWidth="1"/>
    <col min="99" max="99" width="16" bestFit="1" customWidth="1"/>
    <col min="100" max="100" width="16.375" bestFit="1" customWidth="1"/>
    <col min="101" max="101" width="26.625" bestFit="1" customWidth="1"/>
    <col min="102" max="103" width="30.75" bestFit="1" customWidth="1"/>
    <col min="104" max="104" width="37" bestFit="1" customWidth="1"/>
    <col min="105" max="105" width="30.75" bestFit="1" customWidth="1"/>
    <col min="106" max="106" width="24.5" bestFit="1" customWidth="1"/>
    <col min="107" max="107" width="32.625" bestFit="1" customWidth="1"/>
    <col min="108" max="108" width="45.125" bestFit="1" customWidth="1"/>
    <col min="109" max="110" width="30.5" bestFit="1" customWidth="1"/>
    <col min="111" max="111" width="28.75" bestFit="1" customWidth="1"/>
    <col min="112" max="112" width="18.375" bestFit="1" customWidth="1"/>
    <col min="113" max="113" width="22.5" bestFit="1" customWidth="1"/>
    <col min="114" max="114" width="12.25" bestFit="1" customWidth="1"/>
    <col min="115" max="115" width="22.5" bestFit="1" customWidth="1"/>
    <col min="116" max="116" width="28.375" bestFit="1" customWidth="1"/>
    <col min="117" max="117" width="36.875" bestFit="1" customWidth="1"/>
    <col min="118" max="118" width="16" bestFit="1" customWidth="1"/>
    <col min="119" max="119" width="16.375" bestFit="1" customWidth="1"/>
    <col min="120" max="120" width="10.25" bestFit="1" customWidth="1"/>
    <col min="121" max="121" width="24.5" bestFit="1" customWidth="1"/>
    <col min="122" max="122" width="11.75" bestFit="1" customWidth="1"/>
    <col min="123" max="123" width="24.75" bestFit="1" customWidth="1"/>
    <col min="124" max="124" width="20.5" bestFit="1" customWidth="1"/>
    <col min="125" max="125" width="10.25" bestFit="1" customWidth="1"/>
    <col min="126" max="126" width="24.5" bestFit="1" customWidth="1"/>
    <col min="127" max="127" width="16.375" bestFit="1" customWidth="1"/>
    <col min="128" max="128" width="24.5" bestFit="1" customWidth="1"/>
    <col min="129" max="129" width="16.375" bestFit="1" customWidth="1"/>
    <col min="130" max="133" width="18.375" bestFit="1" customWidth="1"/>
    <col min="134" max="134" width="13" bestFit="1" customWidth="1"/>
    <col min="135" max="138" width="12.25" bestFit="1" customWidth="1"/>
    <col min="139" max="139" width="18" bestFit="1" customWidth="1"/>
    <col min="140" max="140" width="22.5" bestFit="1" customWidth="1"/>
    <col min="141" max="141" width="26.625" bestFit="1" customWidth="1"/>
    <col min="142" max="143" width="30.75" bestFit="1" customWidth="1"/>
    <col min="144" max="144" width="37" bestFit="1" customWidth="1"/>
    <col min="145" max="145" width="30.75" bestFit="1" customWidth="1"/>
    <col min="146" max="146" width="24.5" bestFit="1" customWidth="1"/>
    <col min="147" max="147" width="32.625" bestFit="1" customWidth="1"/>
    <col min="148" max="148" width="45.125" bestFit="1" customWidth="1"/>
    <col min="149" max="150" width="30.5" bestFit="1" customWidth="1"/>
    <col min="151" max="151" width="28.75" bestFit="1" customWidth="1"/>
    <col min="152" max="152" width="18.375" bestFit="1" customWidth="1"/>
    <col min="153" max="153" width="22.5" bestFit="1" customWidth="1"/>
    <col min="154" max="154" width="12.25" bestFit="1" customWidth="1"/>
    <col min="155" max="155" width="22.5" bestFit="1" customWidth="1"/>
    <col min="156" max="156" width="28.375" bestFit="1" customWidth="1"/>
    <col min="157" max="157" width="36.875" bestFit="1" customWidth="1"/>
    <col min="158" max="158" width="16" bestFit="1" customWidth="1"/>
    <col min="159" max="159" width="16.375" bestFit="1" customWidth="1"/>
    <col min="160" max="160" width="26.625" bestFit="1" customWidth="1"/>
    <col min="161" max="162" width="30.75" bestFit="1" customWidth="1"/>
    <col min="163" max="163" width="37" bestFit="1" customWidth="1"/>
    <col min="164" max="164" width="30.75" bestFit="1" customWidth="1"/>
    <col min="165" max="165" width="24.5" bestFit="1" customWidth="1"/>
    <col min="166" max="166" width="32.625" bestFit="1" customWidth="1"/>
    <col min="167" max="167" width="45.125" bestFit="1" customWidth="1"/>
    <col min="168" max="169" width="30.5" bestFit="1" customWidth="1"/>
    <col min="170" max="170" width="28.75" bestFit="1" customWidth="1"/>
    <col min="171" max="171" width="18.375" bestFit="1" customWidth="1"/>
    <col min="172" max="172" width="22.5" bestFit="1" customWidth="1"/>
    <col min="173" max="173" width="12.25" bestFit="1" customWidth="1"/>
    <col min="174" max="174" width="22.5" bestFit="1" customWidth="1"/>
    <col min="175" max="175" width="28.375" bestFit="1" customWidth="1"/>
    <col min="176" max="176" width="36.875" bestFit="1" customWidth="1"/>
    <col min="177" max="177" width="16" bestFit="1" customWidth="1"/>
    <col min="178" max="178" width="16.375" bestFit="1" customWidth="1"/>
    <col min="179" max="179" width="10.25" bestFit="1" customWidth="1"/>
    <col min="180" max="180" width="24.5" bestFit="1" customWidth="1"/>
    <col min="181" max="181" width="10.25" bestFit="1" customWidth="1"/>
    <col min="182" max="182" width="24.75" bestFit="1" customWidth="1"/>
    <col min="183" max="183" width="20.5" bestFit="1" customWidth="1"/>
    <col min="184" max="184" width="10.25" bestFit="1" customWidth="1"/>
    <col min="185" max="185" width="24.5" bestFit="1" customWidth="1"/>
    <col min="186" max="186" width="16.375" bestFit="1" customWidth="1"/>
    <col min="187" max="187" width="24.5" bestFit="1" customWidth="1"/>
    <col min="188" max="188" width="16.375" bestFit="1" customWidth="1"/>
    <col min="189" max="192" width="18.375" bestFit="1" customWidth="1"/>
    <col min="193" max="193" width="13" bestFit="1" customWidth="1"/>
    <col min="194" max="197" width="12.25" bestFit="1" customWidth="1"/>
    <col min="198" max="198" width="18" bestFit="1" customWidth="1"/>
    <col min="199" max="199" width="22.5" bestFit="1" customWidth="1"/>
    <col min="200" max="200" width="26.625" bestFit="1" customWidth="1"/>
    <col min="201" max="202" width="30.75" bestFit="1" customWidth="1"/>
    <col min="203" max="203" width="37" bestFit="1" customWidth="1"/>
    <col min="204" max="204" width="30.75" bestFit="1" customWidth="1"/>
    <col min="205" max="205" width="24.5" bestFit="1" customWidth="1"/>
    <col min="206" max="206" width="32.625" bestFit="1" customWidth="1"/>
    <col min="207" max="207" width="45.125" bestFit="1" customWidth="1"/>
    <col min="208" max="209" width="30.5" bestFit="1" customWidth="1"/>
    <col min="210" max="210" width="28.75" bestFit="1" customWidth="1"/>
    <col min="211" max="211" width="18.375" bestFit="1" customWidth="1"/>
    <col min="212" max="212" width="22.5" bestFit="1" customWidth="1"/>
    <col min="213" max="213" width="12.25" bestFit="1" customWidth="1"/>
    <col min="214" max="214" width="22.5" bestFit="1" customWidth="1"/>
    <col min="215" max="215" width="28.375" bestFit="1" customWidth="1"/>
    <col min="216" max="216" width="36.875" bestFit="1" customWidth="1"/>
    <col min="217" max="217" width="16" bestFit="1" customWidth="1"/>
    <col min="218" max="218" width="16.375" bestFit="1" customWidth="1"/>
    <col min="219" max="219" width="26.625" bestFit="1" customWidth="1"/>
    <col min="220" max="221" width="30.75" bestFit="1" customWidth="1"/>
    <col min="222" max="222" width="37" bestFit="1" customWidth="1"/>
    <col min="223" max="223" width="30.75" bestFit="1" customWidth="1"/>
    <col min="224" max="224" width="24.5" bestFit="1" customWidth="1"/>
    <col min="225" max="225" width="32.625" bestFit="1" customWidth="1"/>
    <col min="226" max="226" width="45.125" bestFit="1" customWidth="1"/>
    <col min="227" max="228" width="30.5" bestFit="1" customWidth="1"/>
    <col min="229" max="229" width="28.75" bestFit="1" customWidth="1"/>
    <col min="230" max="230" width="18.375" bestFit="1" customWidth="1"/>
    <col min="231" max="231" width="22.5" bestFit="1" customWidth="1"/>
    <col min="232" max="232" width="12.25" bestFit="1" customWidth="1"/>
    <col min="233" max="233" width="22.5" bestFit="1" customWidth="1"/>
    <col min="234" max="234" width="28.375" bestFit="1" customWidth="1"/>
    <col min="235" max="235" width="36.875" bestFit="1" customWidth="1"/>
    <col min="236" max="236" width="16" bestFit="1" customWidth="1"/>
    <col min="237" max="237" width="16.375" bestFit="1" customWidth="1"/>
    <col min="238" max="238" width="10.25" bestFit="1" customWidth="1"/>
    <col min="239" max="239" width="24.5" bestFit="1" customWidth="1"/>
    <col min="240" max="240" width="10.25" bestFit="1" customWidth="1"/>
    <col min="241" max="241" width="24.75" bestFit="1" customWidth="1"/>
    <col min="242" max="242" width="20.5" bestFit="1" customWidth="1"/>
    <col min="243" max="243" width="10.25" bestFit="1" customWidth="1"/>
    <col min="244" max="244" width="24.5" bestFit="1" customWidth="1"/>
    <col min="245" max="245" width="16.375" bestFit="1" customWidth="1"/>
    <col min="246" max="246" width="24.5" bestFit="1" customWidth="1"/>
    <col min="247" max="247" width="16.375" bestFit="1" customWidth="1"/>
    <col min="248" max="251" width="18.375" bestFit="1" customWidth="1"/>
    <col min="252" max="252" width="13" bestFit="1" customWidth="1"/>
    <col min="253" max="256" width="12.25" bestFit="1" customWidth="1"/>
    <col min="257" max="257" width="18" bestFit="1" customWidth="1"/>
    <col min="258" max="258" width="22.5" bestFit="1" customWidth="1"/>
    <col min="259" max="259" width="26.625" bestFit="1" customWidth="1"/>
    <col min="260" max="261" width="30.75" bestFit="1" customWidth="1"/>
    <col min="262" max="262" width="37" bestFit="1" customWidth="1"/>
    <col min="263" max="263" width="30.75" bestFit="1" customWidth="1"/>
    <col min="264" max="264" width="24.5" bestFit="1" customWidth="1"/>
    <col min="265" max="265" width="32.625" bestFit="1" customWidth="1"/>
    <col min="266" max="266" width="45.125" bestFit="1" customWidth="1"/>
    <col min="267" max="268" width="30.5" bestFit="1" customWidth="1"/>
    <col min="269" max="269" width="28.75" bestFit="1" customWidth="1"/>
    <col min="270" max="270" width="18.375" bestFit="1" customWidth="1"/>
    <col min="271" max="271" width="22.5" bestFit="1" customWidth="1"/>
    <col min="272" max="272" width="12.25" bestFit="1" customWidth="1"/>
    <col min="273" max="273" width="22.5" bestFit="1" customWidth="1"/>
    <col min="274" max="274" width="28.375" bestFit="1" customWidth="1"/>
    <col min="275" max="275" width="36.875" bestFit="1" customWidth="1"/>
    <col min="276" max="276" width="16" bestFit="1" customWidth="1"/>
    <col min="277" max="277" width="16.375" bestFit="1" customWidth="1"/>
    <col min="278" max="278" width="26.625" bestFit="1" customWidth="1"/>
    <col min="279" max="280" width="30.75" bestFit="1" customWidth="1"/>
    <col min="281" max="281" width="37" bestFit="1" customWidth="1"/>
    <col min="282" max="282" width="30.75" bestFit="1" customWidth="1"/>
    <col min="283" max="283" width="24.5" bestFit="1" customWidth="1"/>
    <col min="284" max="284" width="32.625" bestFit="1" customWidth="1"/>
    <col min="285" max="285" width="45.125" bestFit="1" customWidth="1"/>
    <col min="286" max="287" width="30.5" bestFit="1" customWidth="1"/>
    <col min="288" max="288" width="28.75" bestFit="1" customWidth="1"/>
    <col min="289" max="289" width="18.375" bestFit="1" customWidth="1"/>
    <col min="290" max="290" width="22.5" bestFit="1" customWidth="1"/>
    <col min="291" max="291" width="12.25" bestFit="1" customWidth="1"/>
    <col min="292" max="292" width="22.5" bestFit="1" customWidth="1"/>
    <col min="293" max="293" width="28.375" bestFit="1" customWidth="1"/>
    <col min="294" max="294" width="36.875" bestFit="1" customWidth="1"/>
    <col min="295" max="295" width="16" bestFit="1" customWidth="1"/>
    <col min="296" max="296" width="16.375" bestFit="1" customWidth="1"/>
    <col min="297" max="297" width="10.25" bestFit="1" customWidth="1"/>
    <col min="298" max="298" width="24.5" bestFit="1" customWidth="1"/>
    <col min="299" max="299" width="10.25" bestFit="1" customWidth="1"/>
    <col min="300" max="300" width="24.75" bestFit="1" customWidth="1"/>
    <col min="301" max="301" width="20.5" bestFit="1" customWidth="1"/>
    <col min="302" max="302" width="10.25" bestFit="1" customWidth="1"/>
    <col min="303" max="303" width="24.5" bestFit="1" customWidth="1"/>
    <col min="304" max="304" width="16.375" bestFit="1" customWidth="1"/>
    <col min="305" max="305" width="24.5" bestFit="1" customWidth="1"/>
    <col min="306" max="306" width="16.375" bestFit="1" customWidth="1"/>
    <col min="307" max="310" width="18.375" bestFit="1" customWidth="1"/>
    <col min="311" max="311" width="13" bestFit="1" customWidth="1"/>
    <col min="312" max="315" width="12.25" bestFit="1" customWidth="1"/>
    <col min="316" max="316" width="18" bestFit="1" customWidth="1"/>
    <col min="317" max="317" width="22.5" bestFit="1" customWidth="1"/>
    <col min="318" max="318" width="26.625" bestFit="1" customWidth="1"/>
    <col min="319" max="320" width="30.75" bestFit="1" customWidth="1"/>
    <col min="321" max="321" width="37" bestFit="1" customWidth="1"/>
    <col min="322" max="322" width="30.75" bestFit="1" customWidth="1"/>
    <col min="323" max="323" width="24.5" bestFit="1" customWidth="1"/>
    <col min="324" max="324" width="32.625" bestFit="1" customWidth="1"/>
    <col min="325" max="325" width="45.125" bestFit="1" customWidth="1"/>
    <col min="326" max="327" width="30.5" bestFit="1" customWidth="1"/>
    <col min="328" max="328" width="28.75" bestFit="1" customWidth="1"/>
    <col min="329" max="329" width="18.375" bestFit="1" customWidth="1"/>
    <col min="330" max="330" width="22.5" bestFit="1" customWidth="1"/>
    <col min="331" max="331" width="12.25" bestFit="1" customWidth="1"/>
    <col min="332" max="332" width="22.5" bestFit="1" customWidth="1"/>
    <col min="333" max="333" width="28.375" bestFit="1" customWidth="1"/>
    <col min="334" max="334" width="36.875" bestFit="1" customWidth="1"/>
    <col min="335" max="335" width="16" bestFit="1" customWidth="1"/>
    <col min="336" max="336" width="16.375" bestFit="1" customWidth="1"/>
    <col min="337" max="337" width="26.625" bestFit="1" customWidth="1"/>
    <col min="338" max="339" width="30.75" bestFit="1" customWidth="1"/>
    <col min="340" max="340" width="37" bestFit="1" customWidth="1"/>
    <col min="341" max="341" width="30.75" bestFit="1" customWidth="1"/>
    <col min="342" max="342" width="24.5" bestFit="1" customWidth="1"/>
    <col min="343" max="343" width="32.625" bestFit="1" customWidth="1"/>
    <col min="344" max="344" width="45.125" bestFit="1" customWidth="1"/>
    <col min="345" max="346" width="30.5" bestFit="1" customWidth="1"/>
    <col min="347" max="347" width="28.75" bestFit="1" customWidth="1"/>
    <col min="348" max="348" width="18.375" bestFit="1" customWidth="1"/>
    <col min="349" max="349" width="22.5" bestFit="1" customWidth="1"/>
    <col min="350" max="350" width="12.25" bestFit="1" customWidth="1"/>
    <col min="351" max="351" width="22.5" bestFit="1" customWidth="1"/>
    <col min="352" max="352" width="28.375" bestFit="1" customWidth="1"/>
    <col min="353" max="353" width="36.875" bestFit="1" customWidth="1"/>
    <col min="354" max="354" width="16" bestFit="1" customWidth="1"/>
    <col min="355" max="355" width="16.375" bestFit="1" customWidth="1"/>
    <col min="356" max="356" width="10.25" bestFit="1" customWidth="1"/>
    <col min="357" max="357" width="24.5" bestFit="1" customWidth="1"/>
    <col min="358" max="358" width="10.25" bestFit="1" customWidth="1"/>
    <col min="359" max="359" width="24.75" bestFit="1" customWidth="1"/>
    <col min="360" max="360" width="20.5" bestFit="1" customWidth="1"/>
    <col min="361" max="361" width="10.25" bestFit="1" customWidth="1"/>
    <col min="362" max="362" width="24.5" bestFit="1" customWidth="1"/>
    <col min="363" max="363" width="16.375" bestFit="1" customWidth="1"/>
    <col min="364" max="364" width="24.5" bestFit="1" customWidth="1"/>
    <col min="365" max="365" width="16.375" bestFit="1" customWidth="1"/>
    <col min="366" max="369" width="18.375" bestFit="1" customWidth="1"/>
    <col min="370" max="370" width="13" bestFit="1" customWidth="1"/>
    <col min="371" max="374" width="12.25" bestFit="1" customWidth="1"/>
    <col min="375" max="375" width="18" bestFit="1" customWidth="1"/>
    <col min="376" max="376" width="22.5" bestFit="1" customWidth="1"/>
    <col min="377" max="377" width="26.625" bestFit="1" customWidth="1"/>
    <col min="378" max="379" width="30.75" bestFit="1" customWidth="1"/>
    <col min="380" max="380" width="37" bestFit="1" customWidth="1"/>
    <col min="381" max="381" width="30.75" bestFit="1" customWidth="1"/>
    <col min="382" max="382" width="24.5" bestFit="1" customWidth="1"/>
    <col min="383" max="383" width="32.625" bestFit="1" customWidth="1"/>
    <col min="384" max="384" width="45.125" bestFit="1" customWidth="1"/>
    <col min="385" max="386" width="30.5" bestFit="1" customWidth="1"/>
    <col min="387" max="387" width="28.75" bestFit="1" customWidth="1"/>
    <col min="388" max="388" width="18.375" bestFit="1" customWidth="1"/>
    <col min="389" max="389" width="22.5" bestFit="1" customWidth="1"/>
    <col min="390" max="390" width="12.25" bestFit="1" customWidth="1"/>
    <col min="391" max="391" width="22.5" bestFit="1" customWidth="1"/>
    <col min="392" max="392" width="28.375" bestFit="1" customWidth="1"/>
    <col min="393" max="393" width="36.875" bestFit="1" customWidth="1"/>
    <col min="394" max="394" width="16" bestFit="1" customWidth="1"/>
    <col min="395" max="395" width="16.375" bestFit="1" customWidth="1"/>
    <col min="396" max="396" width="26.625" bestFit="1" customWidth="1"/>
    <col min="397" max="398" width="30.75" bestFit="1" customWidth="1"/>
    <col min="399" max="399" width="37" bestFit="1" customWidth="1"/>
    <col min="400" max="400" width="30.75" bestFit="1" customWidth="1"/>
    <col min="401" max="401" width="24.5" bestFit="1" customWidth="1"/>
    <col min="402" max="402" width="32.625" bestFit="1" customWidth="1"/>
    <col min="403" max="403" width="45.125" bestFit="1" customWidth="1"/>
    <col min="404" max="405" width="30.5" bestFit="1" customWidth="1"/>
    <col min="406" max="406" width="28.75" bestFit="1" customWidth="1"/>
    <col min="407" max="407" width="18.375" bestFit="1" customWidth="1"/>
    <col min="408" max="408" width="22.5" bestFit="1" customWidth="1"/>
    <col min="409" max="409" width="12.25" bestFit="1" customWidth="1"/>
    <col min="410" max="410" width="22.5" bestFit="1" customWidth="1"/>
    <col min="411" max="411" width="28.375" bestFit="1" customWidth="1"/>
    <col min="412" max="412" width="36.875" bestFit="1" customWidth="1"/>
    <col min="413" max="413" width="16" bestFit="1" customWidth="1"/>
    <col min="414" max="414" width="16.375" bestFit="1" customWidth="1"/>
    <col min="415" max="415" width="10.25" bestFit="1" customWidth="1"/>
    <col min="416" max="416" width="24.5" bestFit="1" customWidth="1"/>
    <col min="417" max="417" width="10.25" bestFit="1" customWidth="1"/>
    <col min="418" max="418" width="24.75" bestFit="1" customWidth="1"/>
    <col min="419" max="419" width="20.5" bestFit="1" customWidth="1"/>
    <col min="420" max="420" width="10.25" bestFit="1" customWidth="1"/>
    <col min="421" max="421" width="24.5" bestFit="1" customWidth="1"/>
    <col min="422" max="422" width="16.375" bestFit="1" customWidth="1"/>
    <col min="423" max="423" width="24.5" bestFit="1" customWidth="1"/>
    <col min="424" max="424" width="16.375" bestFit="1" customWidth="1"/>
    <col min="425" max="428" width="18.375" bestFit="1" customWidth="1"/>
    <col min="429" max="429" width="13" bestFit="1" customWidth="1"/>
    <col min="430" max="433" width="12.25" bestFit="1" customWidth="1"/>
    <col min="434" max="434" width="18" bestFit="1" customWidth="1"/>
    <col min="435" max="435" width="22.5" bestFit="1" customWidth="1"/>
    <col min="436" max="436" width="26.625" bestFit="1" customWidth="1"/>
    <col min="437" max="438" width="30.75" bestFit="1" customWidth="1"/>
    <col min="439" max="439" width="37" bestFit="1" customWidth="1"/>
    <col min="440" max="440" width="30.75" bestFit="1" customWidth="1"/>
    <col min="441" max="441" width="24.5" bestFit="1" customWidth="1"/>
    <col min="442" max="442" width="32.625" bestFit="1" customWidth="1"/>
    <col min="443" max="443" width="45.125" bestFit="1" customWidth="1"/>
    <col min="444" max="445" width="30.5" bestFit="1" customWidth="1"/>
    <col min="446" max="446" width="28.75" bestFit="1" customWidth="1"/>
    <col min="447" max="447" width="18.375" bestFit="1" customWidth="1"/>
    <col min="448" max="448" width="22.5" bestFit="1" customWidth="1"/>
    <col min="449" max="449" width="12.25" bestFit="1" customWidth="1"/>
    <col min="450" max="450" width="22.5" bestFit="1" customWidth="1"/>
    <col min="451" max="451" width="28.375" bestFit="1" customWidth="1"/>
    <col min="452" max="452" width="36.875" bestFit="1" customWidth="1"/>
    <col min="453" max="453" width="16" bestFit="1" customWidth="1"/>
    <col min="454" max="454" width="16.375" bestFit="1" customWidth="1"/>
    <col min="455" max="455" width="26.625" bestFit="1" customWidth="1"/>
    <col min="456" max="457" width="30.75" bestFit="1" customWidth="1"/>
    <col min="458" max="458" width="37" bestFit="1" customWidth="1"/>
    <col min="459" max="459" width="30.75" bestFit="1" customWidth="1"/>
    <col min="460" max="460" width="24.5" bestFit="1" customWidth="1"/>
    <col min="461" max="461" width="32.625" bestFit="1" customWidth="1"/>
    <col min="462" max="462" width="45.125" bestFit="1" customWidth="1"/>
    <col min="463" max="464" width="30.5" bestFit="1" customWidth="1"/>
    <col min="465" max="465" width="28.75" bestFit="1" customWidth="1"/>
    <col min="466" max="466" width="18.375" bestFit="1" customWidth="1"/>
    <col min="467" max="467" width="22.5" bestFit="1" customWidth="1"/>
    <col min="468" max="468" width="12.25" bestFit="1" customWidth="1"/>
    <col min="469" max="469" width="22.5" bestFit="1" customWidth="1"/>
    <col min="470" max="470" width="28.375" bestFit="1" customWidth="1"/>
    <col min="471" max="471" width="36.875" bestFit="1" customWidth="1"/>
    <col min="472" max="472" width="16" bestFit="1" customWidth="1"/>
    <col min="473" max="473" width="16.375" bestFit="1" customWidth="1"/>
    <col min="474" max="474" width="10.25" bestFit="1" customWidth="1"/>
    <col min="475" max="475" width="24.5" bestFit="1" customWidth="1"/>
    <col min="476" max="476" width="10.25" bestFit="1" customWidth="1"/>
    <col min="477" max="477" width="24.75" bestFit="1" customWidth="1"/>
    <col min="478" max="478" width="20.5" bestFit="1" customWidth="1"/>
    <col min="479" max="479" width="10.25" bestFit="1" customWidth="1"/>
    <col min="480" max="480" width="24.5" bestFit="1" customWidth="1"/>
    <col min="481" max="481" width="16.375" bestFit="1" customWidth="1"/>
    <col min="482" max="482" width="24.5" bestFit="1" customWidth="1"/>
    <col min="483" max="483" width="16.375" bestFit="1" customWidth="1"/>
    <col min="484" max="487" width="18.375" bestFit="1" customWidth="1"/>
    <col min="488" max="488" width="13" bestFit="1" customWidth="1"/>
    <col min="489" max="492" width="12.25" bestFit="1" customWidth="1"/>
    <col min="493" max="493" width="18" bestFit="1" customWidth="1"/>
    <col min="494" max="494" width="22.5" bestFit="1" customWidth="1"/>
    <col min="495" max="495" width="26.625" bestFit="1" customWidth="1"/>
    <col min="496" max="497" width="30.75" bestFit="1" customWidth="1"/>
    <col min="498" max="498" width="37" bestFit="1" customWidth="1"/>
    <col min="499" max="499" width="30.75" bestFit="1" customWidth="1"/>
    <col min="500" max="500" width="24.5" bestFit="1" customWidth="1"/>
    <col min="501" max="501" width="32.625" bestFit="1" customWidth="1"/>
    <col min="502" max="502" width="45.125" bestFit="1" customWidth="1"/>
    <col min="503" max="504" width="30.5" bestFit="1" customWidth="1"/>
    <col min="505" max="505" width="28.75" bestFit="1" customWidth="1"/>
    <col min="506" max="506" width="18.375" bestFit="1" customWidth="1"/>
    <col min="507" max="507" width="22.5" bestFit="1" customWidth="1"/>
    <col min="508" max="508" width="12.25" bestFit="1" customWidth="1"/>
    <col min="509" max="509" width="22.5" bestFit="1" customWidth="1"/>
    <col min="510" max="510" width="28.375" bestFit="1" customWidth="1"/>
    <col min="511" max="511" width="36.875" bestFit="1" customWidth="1"/>
    <col min="512" max="512" width="16" bestFit="1" customWidth="1"/>
    <col min="513" max="513" width="16.375" bestFit="1" customWidth="1"/>
    <col min="514" max="514" width="26.625" bestFit="1" customWidth="1"/>
    <col min="515" max="516" width="30.75" bestFit="1" customWidth="1"/>
    <col min="517" max="517" width="37" bestFit="1" customWidth="1"/>
    <col min="518" max="518" width="30.75" bestFit="1" customWidth="1"/>
    <col min="519" max="519" width="24.5" bestFit="1" customWidth="1"/>
    <col min="520" max="520" width="32.625" bestFit="1" customWidth="1"/>
    <col min="521" max="521" width="45.125" bestFit="1" customWidth="1"/>
    <col min="522" max="523" width="30.5" bestFit="1" customWidth="1"/>
    <col min="524" max="524" width="28.75" bestFit="1" customWidth="1"/>
    <col min="525" max="525" width="18.375" bestFit="1" customWidth="1"/>
    <col min="526" max="526" width="22.5" bestFit="1" customWidth="1"/>
    <col min="527" max="527" width="12.25" bestFit="1" customWidth="1"/>
    <col min="528" max="528" width="22.5" bestFit="1" customWidth="1"/>
    <col min="529" max="529" width="28.375" bestFit="1" customWidth="1"/>
    <col min="530" max="530" width="36.875" bestFit="1" customWidth="1"/>
    <col min="531" max="531" width="16" bestFit="1" customWidth="1"/>
    <col min="532" max="532" width="16.375" bestFit="1" customWidth="1"/>
    <col min="533" max="533" width="10.25" bestFit="1" customWidth="1"/>
    <col min="534" max="534" width="24.5" bestFit="1" customWidth="1"/>
    <col min="535" max="535" width="10.25" bestFit="1" customWidth="1"/>
    <col min="536" max="536" width="24.75" bestFit="1" customWidth="1"/>
    <col min="537" max="537" width="20.5" bestFit="1" customWidth="1"/>
    <col min="538" max="538" width="10.25" bestFit="1" customWidth="1"/>
    <col min="539" max="539" width="24.5" bestFit="1" customWidth="1"/>
    <col min="540" max="540" width="16.375" bestFit="1" customWidth="1"/>
    <col min="541" max="541" width="24.5" bestFit="1" customWidth="1"/>
    <col min="542" max="542" width="16.375" bestFit="1" customWidth="1"/>
    <col min="543" max="546" width="18.375" bestFit="1" customWidth="1"/>
    <col min="547" max="547" width="13" bestFit="1" customWidth="1"/>
    <col min="548" max="551" width="12.25" bestFit="1" customWidth="1"/>
    <col min="552" max="552" width="18" bestFit="1" customWidth="1"/>
    <col min="553" max="553" width="22.5" bestFit="1" customWidth="1"/>
    <col min="554" max="554" width="26.625" bestFit="1" customWidth="1"/>
    <col min="555" max="556" width="30.75" bestFit="1" customWidth="1"/>
    <col min="557" max="557" width="37" bestFit="1" customWidth="1"/>
    <col min="558" max="558" width="30.75" bestFit="1" customWidth="1"/>
    <col min="559" max="559" width="24.5" bestFit="1" customWidth="1"/>
    <col min="560" max="560" width="32.625" bestFit="1" customWidth="1"/>
    <col min="561" max="561" width="45.125" bestFit="1" customWidth="1"/>
    <col min="562" max="563" width="30.5" bestFit="1" customWidth="1"/>
    <col min="564" max="564" width="28.75" bestFit="1" customWidth="1"/>
    <col min="565" max="565" width="18.375" bestFit="1" customWidth="1"/>
    <col min="566" max="566" width="22.5" bestFit="1" customWidth="1"/>
    <col min="567" max="567" width="12.25" bestFit="1" customWidth="1"/>
    <col min="568" max="568" width="22.5" bestFit="1" customWidth="1"/>
    <col min="569" max="569" width="28.375" bestFit="1" customWidth="1"/>
    <col min="570" max="570" width="36.875" bestFit="1" customWidth="1"/>
    <col min="571" max="571" width="16" bestFit="1" customWidth="1"/>
    <col min="572" max="572" width="16.375" bestFit="1" customWidth="1"/>
    <col min="573" max="573" width="26.625" bestFit="1" customWidth="1"/>
    <col min="574" max="575" width="30.75" bestFit="1" customWidth="1"/>
    <col min="576" max="576" width="37" bestFit="1" customWidth="1"/>
    <col min="577" max="577" width="30.75" bestFit="1" customWidth="1"/>
    <col min="578" max="578" width="24.5" bestFit="1" customWidth="1"/>
    <col min="579" max="579" width="32.625" bestFit="1" customWidth="1"/>
    <col min="580" max="580" width="45.125" bestFit="1" customWidth="1"/>
    <col min="581" max="582" width="30.5" bestFit="1" customWidth="1"/>
    <col min="583" max="583" width="28.75" bestFit="1" customWidth="1"/>
    <col min="584" max="584" width="18.375" bestFit="1" customWidth="1"/>
    <col min="585" max="585" width="22.5" bestFit="1" customWidth="1"/>
    <col min="586" max="586" width="12.25" bestFit="1" customWidth="1"/>
    <col min="587" max="587" width="22.5" bestFit="1" customWidth="1"/>
    <col min="588" max="588" width="28.375" bestFit="1" customWidth="1"/>
    <col min="589" max="589" width="36.875" bestFit="1" customWidth="1"/>
    <col min="590" max="590" width="16" bestFit="1" customWidth="1"/>
    <col min="591" max="591" width="16.375" bestFit="1" customWidth="1"/>
    <col min="592" max="592" width="11.375" bestFit="1" customWidth="1"/>
    <col min="593" max="593" width="25.625" bestFit="1" customWidth="1"/>
    <col min="594" max="594" width="11.375" bestFit="1" customWidth="1"/>
    <col min="595" max="595" width="25.75" bestFit="1" customWidth="1"/>
    <col min="596" max="596" width="21.625" bestFit="1" customWidth="1"/>
    <col min="597" max="597" width="11.375" bestFit="1" customWidth="1"/>
    <col min="598" max="598" width="25.625" bestFit="1" customWidth="1"/>
    <col min="599" max="599" width="17.5" bestFit="1" customWidth="1"/>
    <col min="600" max="600" width="25.625" bestFit="1" customWidth="1"/>
    <col min="601" max="601" width="17.5" bestFit="1" customWidth="1"/>
    <col min="602" max="605" width="19.625" bestFit="1" customWidth="1"/>
    <col min="606" max="610" width="13.5" bestFit="1" customWidth="1"/>
    <col min="611" max="611" width="18" bestFit="1" customWidth="1"/>
    <col min="612" max="612" width="23.75" bestFit="1" customWidth="1"/>
    <col min="613" max="613" width="27.75" bestFit="1" customWidth="1"/>
    <col min="614" max="615" width="31.875" bestFit="1" customWidth="1"/>
    <col min="616" max="616" width="38.125" bestFit="1" customWidth="1"/>
    <col min="617" max="617" width="31.875" bestFit="1" customWidth="1"/>
    <col min="618" max="618" width="25.625" bestFit="1" customWidth="1"/>
    <col min="619" max="619" width="33.75" bestFit="1" customWidth="1"/>
    <col min="620" max="620" width="46.125" bestFit="1" customWidth="1"/>
    <col min="621" max="622" width="31.75" bestFit="1" customWidth="1"/>
    <col min="623" max="623" width="29.875" bestFit="1" customWidth="1"/>
    <col min="624" max="624" width="19.625" bestFit="1" customWidth="1"/>
    <col min="625" max="625" width="23.75" bestFit="1" customWidth="1"/>
    <col min="626" max="626" width="13.5" bestFit="1" customWidth="1"/>
    <col min="627" max="627" width="23.75" bestFit="1" customWidth="1"/>
    <col min="628" max="628" width="29.625" bestFit="1" customWidth="1"/>
    <col min="629" max="629" width="38" bestFit="1" customWidth="1"/>
    <col min="630" max="630" width="17.25" bestFit="1" customWidth="1"/>
    <col min="631" max="631" width="17.5" bestFit="1" customWidth="1"/>
    <col min="632" max="632" width="27.75" bestFit="1" customWidth="1"/>
    <col min="633" max="634" width="31.875" bestFit="1" customWidth="1"/>
    <col min="635" max="635" width="38.125" bestFit="1" customWidth="1"/>
    <col min="636" max="636" width="31.875" bestFit="1" customWidth="1"/>
    <col min="637" max="637" width="25.625" bestFit="1" customWidth="1"/>
    <col min="638" max="638" width="33.75" bestFit="1" customWidth="1"/>
    <col min="639" max="639" width="46.125" bestFit="1" customWidth="1"/>
    <col min="640" max="641" width="31.75" bestFit="1" customWidth="1"/>
    <col min="642" max="642" width="29.875" bestFit="1" customWidth="1"/>
    <col min="643" max="643" width="19.625" bestFit="1" customWidth="1"/>
    <col min="644" max="644" width="23.75" bestFit="1" customWidth="1"/>
    <col min="645" max="645" width="13.5" bestFit="1" customWidth="1"/>
    <col min="646" max="646" width="23.75" bestFit="1" customWidth="1"/>
    <col min="647" max="647" width="29.625" bestFit="1" customWidth="1"/>
    <col min="648" max="648" width="38" bestFit="1" customWidth="1"/>
    <col min="649" max="649" width="17.25" bestFit="1" customWidth="1"/>
    <col min="650" max="650" width="17.5" bestFit="1" customWidth="1"/>
    <col min="651" max="651" width="11.375" bestFit="1" customWidth="1"/>
    <col min="652" max="652" width="25.625" bestFit="1" customWidth="1"/>
    <col min="653" max="653" width="11.375" bestFit="1" customWidth="1"/>
    <col min="654" max="654" width="25.75" bestFit="1" customWidth="1"/>
    <col min="655" max="655" width="21.625" bestFit="1" customWidth="1"/>
    <col min="656" max="656" width="11.375" bestFit="1" customWidth="1"/>
    <col min="657" max="657" width="25.625" bestFit="1" customWidth="1"/>
    <col min="658" max="658" width="17.5" bestFit="1" customWidth="1"/>
    <col min="659" max="659" width="25.625" bestFit="1" customWidth="1"/>
    <col min="660" max="660" width="17.5" bestFit="1" customWidth="1"/>
    <col min="661" max="664" width="19.625" bestFit="1" customWidth="1"/>
    <col min="665" max="669" width="13.5" bestFit="1" customWidth="1"/>
    <col min="670" max="670" width="18" bestFit="1" customWidth="1"/>
    <col min="671" max="671" width="23.75" bestFit="1" customWidth="1"/>
    <col min="672" max="672" width="27.75" bestFit="1" customWidth="1"/>
    <col min="673" max="674" width="31.875" bestFit="1" customWidth="1"/>
    <col min="675" max="675" width="38.125" bestFit="1" customWidth="1"/>
    <col min="676" max="676" width="31.875" bestFit="1" customWidth="1"/>
    <col min="677" max="677" width="25.625" bestFit="1" customWidth="1"/>
    <col min="678" max="678" width="33.75" bestFit="1" customWidth="1"/>
    <col min="679" max="679" width="46.125" bestFit="1" customWidth="1"/>
    <col min="680" max="681" width="31.75" bestFit="1" customWidth="1"/>
    <col min="682" max="682" width="29.875" bestFit="1" customWidth="1"/>
    <col min="683" max="683" width="19.625" bestFit="1" customWidth="1"/>
    <col min="684" max="684" width="23.75" bestFit="1" customWidth="1"/>
    <col min="685" max="685" width="13.5" bestFit="1" customWidth="1"/>
    <col min="686" max="686" width="23.75" bestFit="1" customWidth="1"/>
    <col min="687" max="687" width="29.625" bestFit="1" customWidth="1"/>
    <col min="688" max="688" width="38" bestFit="1" customWidth="1"/>
    <col min="689" max="689" width="17.25" bestFit="1" customWidth="1"/>
    <col min="690" max="690" width="17.5" bestFit="1" customWidth="1"/>
    <col min="691" max="691" width="27.75" bestFit="1" customWidth="1"/>
    <col min="692" max="693" width="31.875" bestFit="1" customWidth="1"/>
    <col min="694" max="694" width="38.125" bestFit="1" customWidth="1"/>
    <col min="695" max="695" width="31.875" bestFit="1" customWidth="1"/>
    <col min="696" max="696" width="25.625" bestFit="1" customWidth="1"/>
    <col min="697" max="697" width="33.75" bestFit="1" customWidth="1"/>
    <col min="698" max="698" width="46.125" bestFit="1" customWidth="1"/>
    <col min="699" max="700" width="31.75" bestFit="1" customWidth="1"/>
    <col min="701" max="701" width="29.875" bestFit="1" customWidth="1"/>
    <col min="702" max="702" width="19.625" bestFit="1" customWidth="1"/>
    <col min="703" max="703" width="23.75" bestFit="1" customWidth="1"/>
    <col min="704" max="704" width="13.5" bestFit="1" customWidth="1"/>
    <col min="705" max="705" width="23.75" bestFit="1" customWidth="1"/>
    <col min="706" max="706" width="29.625" bestFit="1" customWidth="1"/>
    <col min="707" max="707" width="38" bestFit="1" customWidth="1"/>
    <col min="708" max="708" width="17.25" bestFit="1" customWidth="1"/>
    <col min="709" max="709" width="17.5" bestFit="1" customWidth="1"/>
    <col min="710" max="710" width="11.375" bestFit="1" customWidth="1"/>
    <col min="711" max="711" width="25.625" bestFit="1" customWidth="1"/>
    <col min="712" max="712" width="11.375" bestFit="1" customWidth="1"/>
    <col min="713" max="713" width="25.75" bestFit="1" customWidth="1"/>
    <col min="714" max="714" width="21.625" bestFit="1" customWidth="1"/>
    <col min="715" max="715" width="11.375" bestFit="1" customWidth="1"/>
    <col min="716" max="716" width="25.625" bestFit="1" customWidth="1"/>
    <col min="717" max="717" width="17.5" bestFit="1" customWidth="1"/>
    <col min="718" max="718" width="25.625" bestFit="1" customWidth="1"/>
    <col min="719" max="719" width="17.5" bestFit="1" customWidth="1"/>
    <col min="720" max="723" width="19.625" bestFit="1" customWidth="1"/>
    <col min="724" max="728" width="13.5" bestFit="1" customWidth="1"/>
    <col min="729" max="729" width="18" bestFit="1" customWidth="1"/>
    <col min="730" max="730" width="23.75" bestFit="1" customWidth="1"/>
    <col min="731" max="731" width="27.75" bestFit="1" customWidth="1"/>
    <col min="732" max="733" width="31.875" bestFit="1" customWidth="1"/>
    <col min="734" max="734" width="38.125" bestFit="1" customWidth="1"/>
    <col min="735" max="735" width="31.875" bestFit="1" customWidth="1"/>
    <col min="736" max="736" width="25.625" bestFit="1" customWidth="1"/>
    <col min="737" max="737" width="33.75" bestFit="1" customWidth="1"/>
    <col min="738" max="738" width="46.125" bestFit="1" customWidth="1"/>
    <col min="739" max="740" width="31.75" bestFit="1" customWidth="1"/>
    <col min="741" max="741" width="29.875" bestFit="1" customWidth="1"/>
    <col min="742" max="742" width="19.625" bestFit="1" customWidth="1"/>
    <col min="743" max="743" width="23.75" bestFit="1" customWidth="1"/>
    <col min="744" max="744" width="13.5" bestFit="1" customWidth="1"/>
    <col min="745" max="745" width="23.75" bestFit="1" customWidth="1"/>
    <col min="746" max="746" width="29.625" bestFit="1" customWidth="1"/>
    <col min="747" max="747" width="38" bestFit="1" customWidth="1"/>
    <col min="748" max="748" width="17.25" bestFit="1" customWidth="1"/>
    <col min="749" max="749" width="17.5" bestFit="1" customWidth="1"/>
    <col min="750" max="750" width="27.75" bestFit="1" customWidth="1"/>
    <col min="751" max="752" width="31.875" bestFit="1" customWidth="1"/>
    <col min="753" max="753" width="38.125" bestFit="1" customWidth="1"/>
    <col min="754" max="754" width="31.875" bestFit="1" customWidth="1"/>
    <col min="755" max="755" width="25.625" bestFit="1" customWidth="1"/>
    <col min="756" max="756" width="33.75" bestFit="1" customWidth="1"/>
    <col min="757" max="757" width="46.125" bestFit="1" customWidth="1"/>
    <col min="758" max="759" width="31.75" bestFit="1" customWidth="1"/>
    <col min="760" max="760" width="29.875" bestFit="1" customWidth="1"/>
    <col min="761" max="761" width="19.625" bestFit="1" customWidth="1"/>
    <col min="762" max="762" width="23.75" bestFit="1" customWidth="1"/>
    <col min="763" max="763" width="13.5" bestFit="1" customWidth="1"/>
    <col min="764" max="764" width="23.75" bestFit="1" customWidth="1"/>
    <col min="765" max="765" width="29.625" bestFit="1" customWidth="1"/>
    <col min="766" max="766" width="38" bestFit="1" customWidth="1"/>
    <col min="767" max="767" width="17.25" bestFit="1" customWidth="1"/>
    <col min="768" max="768" width="17.5" bestFit="1" customWidth="1"/>
    <col min="769" max="769" width="11.375" bestFit="1" customWidth="1"/>
    <col min="770" max="770" width="25.625" bestFit="1" customWidth="1"/>
    <col min="771" max="771" width="11.375" bestFit="1" customWidth="1"/>
    <col min="772" max="772" width="25.75" bestFit="1" customWidth="1"/>
    <col min="773" max="773" width="21.625" bestFit="1" customWidth="1"/>
    <col min="774" max="774" width="11.375" bestFit="1" customWidth="1"/>
    <col min="775" max="775" width="25.625" bestFit="1" customWidth="1"/>
    <col min="776" max="776" width="17.5" bestFit="1" customWidth="1"/>
    <col min="777" max="777" width="25.625" bestFit="1" customWidth="1"/>
    <col min="778" max="778" width="17.5" bestFit="1" customWidth="1"/>
    <col min="779" max="782" width="19.625" bestFit="1" customWidth="1"/>
    <col min="783" max="787" width="13.5" bestFit="1" customWidth="1"/>
    <col min="788" max="788" width="18" bestFit="1" customWidth="1"/>
    <col min="789" max="789" width="23.75" bestFit="1" customWidth="1"/>
    <col min="790" max="790" width="27.75" bestFit="1" customWidth="1"/>
    <col min="791" max="792" width="31.875" bestFit="1" customWidth="1"/>
    <col min="793" max="793" width="38.125" bestFit="1" customWidth="1"/>
    <col min="794" max="794" width="31.875" bestFit="1" customWidth="1"/>
    <col min="795" max="795" width="25.625" bestFit="1" customWidth="1"/>
    <col min="796" max="796" width="33.75" bestFit="1" customWidth="1"/>
    <col min="797" max="797" width="46.125" bestFit="1" customWidth="1"/>
    <col min="798" max="799" width="31.75" bestFit="1" customWidth="1"/>
    <col min="800" max="800" width="29.875" bestFit="1" customWidth="1"/>
    <col min="801" max="801" width="19.625" bestFit="1" customWidth="1"/>
    <col min="802" max="802" width="23.75" bestFit="1" customWidth="1"/>
    <col min="803" max="803" width="13.5" bestFit="1" customWidth="1"/>
    <col min="804" max="804" width="23.75" bestFit="1" customWidth="1"/>
    <col min="805" max="805" width="29.625" bestFit="1" customWidth="1"/>
    <col min="806" max="806" width="38" bestFit="1" customWidth="1"/>
    <col min="807" max="807" width="17.25" bestFit="1" customWidth="1"/>
    <col min="808" max="808" width="17.5" bestFit="1" customWidth="1"/>
    <col min="809" max="809" width="27.75" bestFit="1" customWidth="1"/>
    <col min="810" max="811" width="31.875" bestFit="1" customWidth="1"/>
    <col min="812" max="812" width="38.125" bestFit="1" customWidth="1"/>
    <col min="813" max="813" width="31.875" bestFit="1" customWidth="1"/>
    <col min="814" max="814" width="25.625" bestFit="1" customWidth="1"/>
    <col min="815" max="815" width="33.75" bestFit="1" customWidth="1"/>
    <col min="816" max="816" width="46.125" bestFit="1" customWidth="1"/>
    <col min="817" max="818" width="31.75" bestFit="1" customWidth="1"/>
    <col min="819" max="819" width="29.875" bestFit="1" customWidth="1"/>
    <col min="820" max="820" width="19.625" bestFit="1" customWidth="1"/>
    <col min="821" max="821" width="23.75" bestFit="1" customWidth="1"/>
    <col min="822" max="822" width="13.5" bestFit="1" customWidth="1"/>
    <col min="823" max="823" width="23.75" bestFit="1" customWidth="1"/>
    <col min="824" max="824" width="29.625" bestFit="1" customWidth="1"/>
    <col min="825" max="825" width="38" bestFit="1" customWidth="1"/>
    <col min="826" max="826" width="17.25" bestFit="1" customWidth="1"/>
    <col min="827" max="827" width="17.5" bestFit="1" customWidth="1"/>
    <col min="828" max="828" width="11.375" bestFit="1" customWidth="1"/>
    <col min="829" max="829" width="25.625" bestFit="1" customWidth="1"/>
    <col min="830" max="830" width="11.375" bestFit="1" customWidth="1"/>
    <col min="831" max="831" width="25.75" bestFit="1" customWidth="1"/>
    <col min="832" max="832" width="21.625" bestFit="1" customWidth="1"/>
    <col min="833" max="833" width="11.375" bestFit="1" customWidth="1"/>
    <col min="834" max="834" width="25.625" bestFit="1" customWidth="1"/>
    <col min="835" max="835" width="17.5" bestFit="1" customWidth="1"/>
    <col min="836" max="836" width="25.625" bestFit="1" customWidth="1"/>
    <col min="837" max="837" width="17.5" bestFit="1" customWidth="1"/>
    <col min="838" max="841" width="19.625" bestFit="1" customWidth="1"/>
    <col min="842" max="846" width="13.5" bestFit="1" customWidth="1"/>
    <col min="847" max="847" width="18" bestFit="1" customWidth="1"/>
    <col min="848" max="848" width="23.75" bestFit="1" customWidth="1"/>
    <col min="849" max="849" width="27.75" bestFit="1" customWidth="1"/>
    <col min="850" max="851" width="31.875" bestFit="1" customWidth="1"/>
    <col min="852" max="852" width="38.125" bestFit="1" customWidth="1"/>
    <col min="853" max="853" width="31.875" bestFit="1" customWidth="1"/>
    <col min="854" max="854" width="25.625" bestFit="1" customWidth="1"/>
    <col min="855" max="855" width="33.75" bestFit="1" customWidth="1"/>
    <col min="856" max="856" width="46.125" bestFit="1" customWidth="1"/>
    <col min="857" max="858" width="31.75" bestFit="1" customWidth="1"/>
    <col min="859" max="859" width="29.875" bestFit="1" customWidth="1"/>
    <col min="860" max="860" width="19.625" bestFit="1" customWidth="1"/>
    <col min="861" max="861" width="23.75" bestFit="1" customWidth="1"/>
    <col min="862" max="862" width="13.5" bestFit="1" customWidth="1"/>
    <col min="863" max="863" width="23.75" bestFit="1" customWidth="1"/>
    <col min="864" max="864" width="29.625" bestFit="1" customWidth="1"/>
    <col min="865" max="865" width="38" bestFit="1" customWidth="1"/>
    <col min="866" max="866" width="17.25" bestFit="1" customWidth="1"/>
    <col min="867" max="867" width="17.5" bestFit="1" customWidth="1"/>
    <col min="868" max="868" width="27.75" bestFit="1" customWidth="1"/>
    <col min="869" max="870" width="31.875" bestFit="1" customWidth="1"/>
    <col min="871" max="871" width="38.125" bestFit="1" customWidth="1"/>
    <col min="872" max="872" width="31.875" bestFit="1" customWidth="1"/>
    <col min="873" max="873" width="25.625" bestFit="1" customWidth="1"/>
    <col min="874" max="874" width="33.75" bestFit="1" customWidth="1"/>
    <col min="875" max="875" width="46.125" bestFit="1" customWidth="1"/>
    <col min="876" max="877" width="31.75" bestFit="1" customWidth="1"/>
    <col min="878" max="878" width="29.875" bestFit="1" customWidth="1"/>
    <col min="879" max="879" width="19.625" bestFit="1" customWidth="1"/>
    <col min="880" max="880" width="23.75" bestFit="1" customWidth="1"/>
    <col min="881" max="881" width="13.5" bestFit="1" customWidth="1"/>
    <col min="882" max="882" width="23.75" bestFit="1" customWidth="1"/>
    <col min="883" max="883" width="29.625" bestFit="1" customWidth="1"/>
    <col min="884" max="884" width="38" bestFit="1" customWidth="1"/>
    <col min="885" max="885" width="17.25" bestFit="1" customWidth="1"/>
    <col min="886" max="886" width="17.5" bestFit="1" customWidth="1"/>
    <col min="887" max="887" width="11.375" bestFit="1" customWidth="1"/>
    <col min="888" max="888" width="25.625" bestFit="1" customWidth="1"/>
    <col min="889" max="889" width="11.375" bestFit="1" customWidth="1"/>
    <col min="890" max="890" width="25.75" bestFit="1" customWidth="1"/>
    <col min="891" max="891" width="21.625" bestFit="1" customWidth="1"/>
    <col min="892" max="892" width="11.375" bestFit="1" customWidth="1"/>
    <col min="893" max="893" width="25.625" bestFit="1" customWidth="1"/>
    <col min="894" max="894" width="17.5" bestFit="1" customWidth="1"/>
    <col min="895" max="895" width="25.625" bestFit="1" customWidth="1"/>
    <col min="896" max="896" width="17.5" bestFit="1" customWidth="1"/>
    <col min="897" max="900" width="19.625" bestFit="1" customWidth="1"/>
    <col min="901" max="905" width="13.5" bestFit="1" customWidth="1"/>
    <col min="906" max="906" width="18" bestFit="1" customWidth="1"/>
    <col min="907" max="907" width="23.75" bestFit="1" customWidth="1"/>
    <col min="908" max="908" width="27.75" bestFit="1" customWidth="1"/>
    <col min="909" max="910" width="31.875" bestFit="1" customWidth="1"/>
    <col min="911" max="911" width="38.125" bestFit="1" customWidth="1"/>
    <col min="912" max="912" width="31.875" bestFit="1" customWidth="1"/>
    <col min="913" max="913" width="25.625" bestFit="1" customWidth="1"/>
    <col min="914" max="914" width="33.75" bestFit="1" customWidth="1"/>
    <col min="915" max="915" width="46.125" bestFit="1" customWidth="1"/>
    <col min="916" max="917" width="31.75" bestFit="1" customWidth="1"/>
    <col min="918" max="918" width="29.875" bestFit="1" customWidth="1"/>
    <col min="919" max="919" width="19.625" bestFit="1" customWidth="1"/>
    <col min="920" max="920" width="23.75" bestFit="1" customWidth="1"/>
    <col min="921" max="921" width="13.5" bestFit="1" customWidth="1"/>
    <col min="922" max="922" width="23.75" bestFit="1" customWidth="1"/>
    <col min="923" max="923" width="29.625" bestFit="1" customWidth="1"/>
    <col min="924" max="924" width="38" bestFit="1" customWidth="1"/>
    <col min="925" max="925" width="17.25" bestFit="1" customWidth="1"/>
    <col min="926" max="926" width="17.5" bestFit="1" customWidth="1"/>
    <col min="927" max="927" width="27.75" bestFit="1" customWidth="1"/>
    <col min="928" max="929" width="31.875" bestFit="1" customWidth="1"/>
    <col min="930" max="930" width="38.125" bestFit="1" customWidth="1"/>
    <col min="931" max="931" width="31.875" bestFit="1" customWidth="1"/>
    <col min="932" max="932" width="25.625" bestFit="1" customWidth="1"/>
    <col min="933" max="933" width="33.75" bestFit="1" customWidth="1"/>
    <col min="934" max="934" width="46.125" bestFit="1" customWidth="1"/>
    <col min="935" max="936" width="31.75" bestFit="1" customWidth="1"/>
    <col min="937" max="937" width="29.875" bestFit="1" customWidth="1"/>
    <col min="938" max="938" width="19.625" bestFit="1" customWidth="1"/>
    <col min="939" max="939" width="23.75" bestFit="1" customWidth="1"/>
    <col min="940" max="940" width="13.5" bestFit="1" customWidth="1"/>
    <col min="941" max="941" width="23.75" bestFit="1" customWidth="1"/>
    <col min="942" max="942" width="29.625" bestFit="1" customWidth="1"/>
    <col min="943" max="943" width="38" bestFit="1" customWidth="1"/>
    <col min="944" max="944" width="17.25" bestFit="1" customWidth="1"/>
    <col min="945" max="945" width="17.5" bestFit="1" customWidth="1"/>
    <col min="946" max="946" width="11.375" bestFit="1" customWidth="1"/>
    <col min="947" max="947" width="25.625" bestFit="1" customWidth="1"/>
    <col min="948" max="948" width="11.375" bestFit="1" customWidth="1"/>
    <col min="949" max="949" width="25.75" bestFit="1" customWidth="1"/>
    <col min="950" max="950" width="21.625" bestFit="1" customWidth="1"/>
    <col min="951" max="951" width="11.375" bestFit="1" customWidth="1"/>
    <col min="952" max="952" width="25.625" bestFit="1" customWidth="1"/>
    <col min="953" max="953" width="17.5" bestFit="1" customWidth="1"/>
    <col min="954" max="954" width="25.625" bestFit="1" customWidth="1"/>
    <col min="955" max="955" width="17.5" bestFit="1" customWidth="1"/>
    <col min="956" max="959" width="19.625" bestFit="1" customWidth="1"/>
    <col min="960" max="964" width="13.5" bestFit="1" customWidth="1"/>
    <col min="965" max="965" width="18" bestFit="1" customWidth="1"/>
    <col min="966" max="966" width="23.75" bestFit="1" customWidth="1"/>
    <col min="967" max="967" width="27.75" bestFit="1" customWidth="1"/>
    <col min="968" max="969" width="31.875" bestFit="1" customWidth="1"/>
    <col min="970" max="970" width="38.125" bestFit="1" customWidth="1"/>
    <col min="971" max="971" width="31.875" bestFit="1" customWidth="1"/>
    <col min="972" max="972" width="25.625" bestFit="1" customWidth="1"/>
    <col min="973" max="973" width="33.75" bestFit="1" customWidth="1"/>
    <col min="974" max="974" width="46.125" bestFit="1" customWidth="1"/>
    <col min="975" max="976" width="31.75" bestFit="1" customWidth="1"/>
    <col min="977" max="977" width="29.875" bestFit="1" customWidth="1"/>
    <col min="978" max="978" width="19.625" bestFit="1" customWidth="1"/>
    <col min="979" max="979" width="23.75" bestFit="1" customWidth="1"/>
    <col min="980" max="980" width="13.5" bestFit="1" customWidth="1"/>
    <col min="981" max="981" width="23.75" bestFit="1" customWidth="1"/>
    <col min="982" max="982" width="29.625" bestFit="1" customWidth="1"/>
    <col min="983" max="983" width="38" bestFit="1" customWidth="1"/>
    <col min="984" max="984" width="17.25" bestFit="1" customWidth="1"/>
    <col min="985" max="985" width="17.5" bestFit="1" customWidth="1"/>
    <col min="986" max="986" width="27.75" bestFit="1" customWidth="1"/>
    <col min="987" max="988" width="31.875" bestFit="1" customWidth="1"/>
    <col min="989" max="989" width="38.125" bestFit="1" customWidth="1"/>
    <col min="990" max="990" width="31.875" bestFit="1" customWidth="1"/>
    <col min="991" max="991" width="25.625" bestFit="1" customWidth="1"/>
    <col min="992" max="992" width="33.75" bestFit="1" customWidth="1"/>
    <col min="993" max="993" width="46.125" bestFit="1" customWidth="1"/>
    <col min="994" max="995" width="31.75" bestFit="1" customWidth="1"/>
    <col min="996" max="996" width="29.875" bestFit="1" customWidth="1"/>
    <col min="997" max="997" width="19.625" bestFit="1" customWidth="1"/>
    <col min="998" max="998" width="23.75" bestFit="1" customWidth="1"/>
    <col min="999" max="999" width="13.5" bestFit="1" customWidth="1"/>
    <col min="1000" max="1000" width="23.75" bestFit="1" customWidth="1"/>
    <col min="1001" max="1001" width="29.625" bestFit="1" customWidth="1"/>
    <col min="1002" max="1002" width="38" bestFit="1" customWidth="1"/>
    <col min="1003" max="1003" width="17.25" bestFit="1" customWidth="1"/>
    <col min="1004" max="1004" width="17.5" bestFit="1" customWidth="1"/>
    <col min="1005" max="1005" width="11.375" bestFit="1" customWidth="1"/>
    <col min="1006" max="1006" width="25.625" bestFit="1" customWidth="1"/>
    <col min="1007" max="1007" width="11.375" bestFit="1" customWidth="1"/>
    <col min="1008" max="1008" width="25.75" bestFit="1" customWidth="1"/>
    <col min="1009" max="1009" width="21.625" bestFit="1" customWidth="1"/>
    <col min="1010" max="1010" width="11.375" bestFit="1" customWidth="1"/>
    <col min="1011" max="1011" width="25.625" bestFit="1" customWidth="1"/>
    <col min="1012" max="1012" width="17.5" bestFit="1" customWidth="1"/>
    <col min="1013" max="1013" width="25.625" bestFit="1" customWidth="1"/>
    <col min="1014" max="1014" width="17.5" bestFit="1" customWidth="1"/>
    <col min="1015" max="1018" width="19.625" bestFit="1" customWidth="1"/>
    <col min="1019" max="1023" width="13.5" bestFit="1" customWidth="1"/>
    <col min="1024" max="1024" width="18" bestFit="1" customWidth="1"/>
    <col min="1025" max="1025" width="23.75" bestFit="1" customWidth="1"/>
    <col min="1026" max="1026" width="27.75" bestFit="1" customWidth="1"/>
    <col min="1027" max="1028" width="31.875" bestFit="1" customWidth="1"/>
    <col min="1029" max="1029" width="38.125" bestFit="1" customWidth="1"/>
    <col min="1030" max="1030" width="31.875" bestFit="1" customWidth="1"/>
    <col min="1031" max="1031" width="25.625" bestFit="1" customWidth="1"/>
    <col min="1032" max="1032" width="33.75" bestFit="1" customWidth="1"/>
    <col min="1033" max="1033" width="46.125" bestFit="1" customWidth="1"/>
    <col min="1034" max="1035" width="31.75" bestFit="1" customWidth="1"/>
    <col min="1036" max="1036" width="29.875" bestFit="1" customWidth="1"/>
    <col min="1037" max="1037" width="19.625" bestFit="1" customWidth="1"/>
    <col min="1038" max="1038" width="23.75" bestFit="1" customWidth="1"/>
    <col min="1039" max="1039" width="13.5" bestFit="1" customWidth="1"/>
    <col min="1040" max="1040" width="23.75" bestFit="1" customWidth="1"/>
    <col min="1041" max="1041" width="29.625" bestFit="1" customWidth="1"/>
    <col min="1042" max="1042" width="38" bestFit="1" customWidth="1"/>
    <col min="1043" max="1043" width="17.25" bestFit="1" customWidth="1"/>
    <col min="1044" max="1044" width="17.5" bestFit="1" customWidth="1"/>
    <col min="1045" max="1045" width="27.75" bestFit="1" customWidth="1"/>
    <col min="1046" max="1047" width="31.875" bestFit="1" customWidth="1"/>
    <col min="1048" max="1048" width="38.125" bestFit="1" customWidth="1"/>
    <col min="1049" max="1049" width="31.875" bestFit="1" customWidth="1"/>
    <col min="1050" max="1050" width="25.625" bestFit="1" customWidth="1"/>
    <col min="1051" max="1051" width="33.75" bestFit="1" customWidth="1"/>
    <col min="1052" max="1052" width="46.125" bestFit="1" customWidth="1"/>
    <col min="1053" max="1054" width="31.75" bestFit="1" customWidth="1"/>
    <col min="1055" max="1055" width="29.875" bestFit="1" customWidth="1"/>
    <col min="1056" max="1056" width="19.625" bestFit="1" customWidth="1"/>
    <col min="1057" max="1057" width="23.75" bestFit="1" customWidth="1"/>
    <col min="1058" max="1058" width="13.5" bestFit="1" customWidth="1"/>
    <col min="1059" max="1059" width="23.75" bestFit="1" customWidth="1"/>
    <col min="1060" max="1060" width="29.625" bestFit="1" customWidth="1"/>
    <col min="1061" max="1061" width="38" bestFit="1" customWidth="1"/>
    <col min="1062" max="1062" width="17.25" bestFit="1" customWidth="1"/>
    <col min="1063" max="1063" width="17.5" bestFit="1" customWidth="1"/>
    <col min="1064" max="1064" width="11.375" bestFit="1" customWidth="1"/>
    <col min="1065" max="1065" width="25.625" bestFit="1" customWidth="1"/>
    <col min="1066" max="1066" width="11.375" bestFit="1" customWidth="1"/>
    <col min="1067" max="1067" width="25.75" bestFit="1" customWidth="1"/>
    <col min="1068" max="1068" width="21.625" bestFit="1" customWidth="1"/>
    <col min="1069" max="1069" width="11.375" bestFit="1" customWidth="1"/>
    <col min="1070" max="1070" width="25.625" bestFit="1" customWidth="1"/>
    <col min="1071" max="1071" width="17.5" bestFit="1" customWidth="1"/>
    <col min="1072" max="1072" width="25.625" bestFit="1" customWidth="1"/>
    <col min="1073" max="1073" width="17.5" bestFit="1" customWidth="1"/>
    <col min="1074" max="1077" width="19.625" bestFit="1" customWidth="1"/>
    <col min="1078" max="1082" width="13.5" bestFit="1" customWidth="1"/>
    <col min="1083" max="1083" width="18" bestFit="1" customWidth="1"/>
    <col min="1084" max="1084" width="23.75" bestFit="1" customWidth="1"/>
    <col min="1085" max="1085" width="27.75" bestFit="1" customWidth="1"/>
    <col min="1086" max="1087" width="31.875" bestFit="1" customWidth="1"/>
    <col min="1088" max="1088" width="38.125" bestFit="1" customWidth="1"/>
    <col min="1089" max="1089" width="31.875" bestFit="1" customWidth="1"/>
    <col min="1090" max="1090" width="25.625" bestFit="1" customWidth="1"/>
    <col min="1091" max="1091" width="33.75" bestFit="1" customWidth="1"/>
    <col min="1092" max="1092" width="46.125" bestFit="1" customWidth="1"/>
    <col min="1093" max="1094" width="31.75" bestFit="1" customWidth="1"/>
    <col min="1095" max="1095" width="29.875" bestFit="1" customWidth="1"/>
    <col min="1096" max="1096" width="19.625" bestFit="1" customWidth="1"/>
    <col min="1097" max="1097" width="23.75" bestFit="1" customWidth="1"/>
    <col min="1098" max="1098" width="13.5" bestFit="1" customWidth="1"/>
    <col min="1099" max="1099" width="23.75" bestFit="1" customWidth="1"/>
    <col min="1100" max="1100" width="29.625" bestFit="1" customWidth="1"/>
    <col min="1101" max="1101" width="38" bestFit="1" customWidth="1"/>
    <col min="1102" max="1102" width="17.25" bestFit="1" customWidth="1"/>
    <col min="1103" max="1103" width="17.5" bestFit="1" customWidth="1"/>
    <col min="1104" max="1104" width="27.75" bestFit="1" customWidth="1"/>
    <col min="1105" max="1106" width="31.875" bestFit="1" customWidth="1"/>
    <col min="1107" max="1107" width="38.125" bestFit="1" customWidth="1"/>
    <col min="1108" max="1108" width="31.875" bestFit="1" customWidth="1"/>
    <col min="1109" max="1109" width="25.625" bestFit="1" customWidth="1"/>
    <col min="1110" max="1110" width="33.75" bestFit="1" customWidth="1"/>
    <col min="1111" max="1111" width="46.125" bestFit="1" customWidth="1"/>
    <col min="1112" max="1113" width="31.75" bestFit="1" customWidth="1"/>
    <col min="1114" max="1114" width="29.875" bestFit="1" customWidth="1"/>
    <col min="1115" max="1115" width="19.625" bestFit="1" customWidth="1"/>
    <col min="1116" max="1116" width="23.75" bestFit="1" customWidth="1"/>
    <col min="1117" max="1117" width="13.5" bestFit="1" customWidth="1"/>
    <col min="1118" max="1118" width="23.75" bestFit="1" customWidth="1"/>
    <col min="1119" max="1119" width="29.625" bestFit="1" customWidth="1"/>
    <col min="1120" max="1120" width="38" bestFit="1" customWidth="1"/>
    <col min="1121" max="1121" width="17.25" bestFit="1" customWidth="1"/>
    <col min="1122" max="1122" width="17.5" bestFit="1" customWidth="1"/>
    <col min="1123" max="1123" width="11.375" bestFit="1" customWidth="1"/>
    <col min="1124" max="1124" width="25.625" bestFit="1" customWidth="1"/>
    <col min="1125" max="1125" width="11.375" bestFit="1" customWidth="1"/>
    <col min="1126" max="1126" width="25.75" bestFit="1" customWidth="1"/>
    <col min="1127" max="1127" width="21.625" bestFit="1" customWidth="1"/>
    <col min="1128" max="1128" width="11.375" bestFit="1" customWidth="1"/>
    <col min="1129" max="1129" width="25.625" bestFit="1" customWidth="1"/>
    <col min="1130" max="1130" width="17.5" bestFit="1" customWidth="1"/>
    <col min="1131" max="1131" width="25.625" bestFit="1" customWidth="1"/>
    <col min="1132" max="1132" width="17.5" bestFit="1" customWidth="1"/>
    <col min="1133" max="1136" width="19.625" bestFit="1" customWidth="1"/>
    <col min="1137" max="1141" width="13.5" bestFit="1" customWidth="1"/>
    <col min="1142" max="1142" width="18" bestFit="1" customWidth="1"/>
    <col min="1143" max="1143" width="23.75" bestFit="1" customWidth="1"/>
    <col min="1144" max="1144" width="27.75" bestFit="1" customWidth="1"/>
    <col min="1145" max="1146" width="31.875" bestFit="1" customWidth="1"/>
    <col min="1147" max="1147" width="38.125" bestFit="1" customWidth="1"/>
    <col min="1148" max="1148" width="31.875" bestFit="1" customWidth="1"/>
    <col min="1149" max="1149" width="25.625" bestFit="1" customWidth="1"/>
    <col min="1150" max="1150" width="33.75" bestFit="1" customWidth="1"/>
    <col min="1151" max="1151" width="46.125" bestFit="1" customWidth="1"/>
    <col min="1152" max="1153" width="31.75" bestFit="1" customWidth="1"/>
    <col min="1154" max="1154" width="29.875" bestFit="1" customWidth="1"/>
    <col min="1155" max="1155" width="19.625" bestFit="1" customWidth="1"/>
    <col min="1156" max="1156" width="23.75" bestFit="1" customWidth="1"/>
    <col min="1157" max="1157" width="13.5" bestFit="1" customWidth="1"/>
    <col min="1158" max="1158" width="23.75" bestFit="1" customWidth="1"/>
    <col min="1159" max="1159" width="29.625" bestFit="1" customWidth="1"/>
    <col min="1160" max="1160" width="38" bestFit="1" customWidth="1"/>
    <col min="1161" max="1161" width="17.25" bestFit="1" customWidth="1"/>
    <col min="1162" max="1162" width="17.5" bestFit="1" customWidth="1"/>
    <col min="1163" max="1163" width="27.75" bestFit="1" customWidth="1"/>
    <col min="1164" max="1165" width="31.875" bestFit="1" customWidth="1"/>
    <col min="1166" max="1166" width="38.125" bestFit="1" customWidth="1"/>
    <col min="1167" max="1167" width="31.875" bestFit="1" customWidth="1"/>
    <col min="1168" max="1168" width="25.625" bestFit="1" customWidth="1"/>
    <col min="1169" max="1169" width="33.75" bestFit="1" customWidth="1"/>
    <col min="1170" max="1170" width="46.125" bestFit="1" customWidth="1"/>
    <col min="1171" max="1172" width="31.75" bestFit="1" customWidth="1"/>
    <col min="1173" max="1173" width="29.875" bestFit="1" customWidth="1"/>
    <col min="1174" max="1174" width="19.625" bestFit="1" customWidth="1"/>
    <col min="1175" max="1175" width="23.75" bestFit="1" customWidth="1"/>
    <col min="1176" max="1176" width="13.5" bestFit="1" customWidth="1"/>
    <col min="1177" max="1177" width="23.75" bestFit="1" customWidth="1"/>
    <col min="1178" max="1178" width="29.625" bestFit="1" customWidth="1"/>
    <col min="1179" max="1179" width="38" bestFit="1" customWidth="1"/>
    <col min="1180" max="1180" width="17.25" bestFit="1" customWidth="1"/>
    <col min="1181" max="1181" width="17.5" bestFit="1" customWidth="1"/>
    <col min="1182" max="1182" width="11.375" bestFit="1" customWidth="1"/>
    <col min="1183" max="1183" width="25.625" bestFit="1" customWidth="1"/>
    <col min="1184" max="1184" width="11.375" bestFit="1" customWidth="1"/>
    <col min="1185" max="1185" width="25.75" bestFit="1" customWidth="1"/>
    <col min="1186" max="1186" width="21.625" bestFit="1" customWidth="1"/>
    <col min="1187" max="1187" width="11.375" bestFit="1" customWidth="1"/>
    <col min="1188" max="1188" width="25.625" bestFit="1" customWidth="1"/>
    <col min="1189" max="1189" width="17.5" bestFit="1" customWidth="1"/>
    <col min="1190" max="1190" width="25.625" bestFit="1" customWidth="1"/>
    <col min="1191" max="1191" width="17.5" bestFit="1" customWidth="1"/>
    <col min="1192" max="1195" width="19.625" bestFit="1" customWidth="1"/>
    <col min="1196" max="1200" width="13.5" bestFit="1" customWidth="1"/>
    <col min="1201" max="1201" width="18" bestFit="1" customWidth="1"/>
    <col min="1202" max="1202" width="23.75" bestFit="1" customWidth="1"/>
    <col min="1203" max="1203" width="27.75" bestFit="1" customWidth="1"/>
    <col min="1204" max="1205" width="31.875" bestFit="1" customWidth="1"/>
    <col min="1206" max="1206" width="38.125" bestFit="1" customWidth="1"/>
    <col min="1207" max="1207" width="31.875" bestFit="1" customWidth="1"/>
    <col min="1208" max="1208" width="25.625" bestFit="1" customWidth="1"/>
    <col min="1209" max="1209" width="33.75" bestFit="1" customWidth="1"/>
    <col min="1210" max="1210" width="46.125" bestFit="1" customWidth="1"/>
    <col min="1211" max="1212" width="31.75" bestFit="1" customWidth="1"/>
    <col min="1213" max="1213" width="29.875" bestFit="1" customWidth="1"/>
    <col min="1214" max="1214" width="19.625" bestFit="1" customWidth="1"/>
    <col min="1215" max="1215" width="23.75" bestFit="1" customWidth="1"/>
    <col min="1216" max="1216" width="13.5" bestFit="1" customWidth="1"/>
    <col min="1217" max="1217" width="23.75" bestFit="1" customWidth="1"/>
    <col min="1218" max="1218" width="29.625" bestFit="1" customWidth="1"/>
    <col min="1219" max="1219" width="38" bestFit="1" customWidth="1"/>
    <col min="1220" max="1220" width="17.25" bestFit="1" customWidth="1"/>
    <col min="1221" max="1221" width="17.5" bestFit="1" customWidth="1"/>
    <col min="1222" max="1222" width="27.75" bestFit="1" customWidth="1"/>
    <col min="1223" max="1224" width="31.875" bestFit="1" customWidth="1"/>
    <col min="1225" max="1225" width="38.125" bestFit="1" customWidth="1"/>
    <col min="1226" max="1226" width="31.875" bestFit="1" customWidth="1"/>
    <col min="1227" max="1227" width="25.625" bestFit="1" customWidth="1"/>
    <col min="1228" max="1228" width="33.75" bestFit="1" customWidth="1"/>
    <col min="1229" max="1229" width="46.125" bestFit="1" customWidth="1"/>
    <col min="1230" max="1231" width="31.75" bestFit="1" customWidth="1"/>
    <col min="1232" max="1232" width="29.875" bestFit="1" customWidth="1"/>
    <col min="1233" max="1233" width="19.625" bestFit="1" customWidth="1"/>
    <col min="1234" max="1234" width="23.75" bestFit="1" customWidth="1"/>
    <col min="1235" max="1235" width="13.5" bestFit="1" customWidth="1"/>
    <col min="1236" max="1236" width="23.75" bestFit="1" customWidth="1"/>
    <col min="1237" max="1237" width="29.625" bestFit="1" customWidth="1"/>
    <col min="1238" max="1238" width="38" bestFit="1" customWidth="1"/>
    <col min="1239" max="1239" width="17.25" bestFit="1" customWidth="1"/>
    <col min="1240" max="1240" width="17.5" bestFit="1" customWidth="1"/>
    <col min="1241" max="1241" width="18.375" bestFit="1" customWidth="1"/>
    <col min="1242" max="1242" width="22.5" bestFit="1" customWidth="1"/>
    <col min="1243" max="1243" width="5.625" bestFit="1" customWidth="1"/>
    <col min="1244" max="1245" width="11" bestFit="1" customWidth="1"/>
    <col min="1246" max="1246" width="9.25" bestFit="1" customWidth="1"/>
    <col min="1247" max="1247" width="17.25" bestFit="1" customWidth="1"/>
    <col min="1248" max="1249" width="40.125" bestFit="1" customWidth="1"/>
    <col min="1250" max="1250" width="13" style="157" bestFit="1" customWidth="1"/>
    <col min="1251" max="1251" width="17.25" style="157" bestFit="1" customWidth="1"/>
    <col min="1252" max="1252" width="13" style="157" bestFit="1" customWidth="1"/>
    <col min="1253" max="1253" width="94.125" bestFit="1" customWidth="1"/>
    <col min="1254" max="1254" width="60.875" bestFit="1" customWidth="1"/>
    <col min="1255" max="1255" width="66.875" bestFit="1" customWidth="1"/>
    <col min="1256" max="1256" width="73.375" bestFit="1" customWidth="1"/>
    <col min="1257" max="1257" width="56.75" bestFit="1" customWidth="1"/>
    <col min="1258" max="1258" width="47.375" bestFit="1" customWidth="1"/>
    <col min="1259" max="1259" width="54.625" bestFit="1" customWidth="1"/>
    <col min="1260" max="1260" width="15.125" bestFit="1" customWidth="1"/>
    <col min="1261" max="1261" width="19.25" bestFit="1" customWidth="1"/>
    <col min="1262" max="1262" width="9.25" bestFit="1" customWidth="1"/>
    <col min="1263" max="1263" width="18.375" bestFit="1" customWidth="1"/>
    <col min="1264" max="1264" width="5" bestFit="1" customWidth="1"/>
    <col min="1265" max="1266" width="15.125" bestFit="1" customWidth="1"/>
    <col min="1267" max="1267" width="23" bestFit="1" customWidth="1"/>
    <col min="1268" max="1268" width="44.25" bestFit="1" customWidth="1"/>
    <col min="1269" max="1269" width="41.875" bestFit="1" customWidth="1"/>
    <col min="1270" max="1270" width="33.875" bestFit="1" customWidth="1"/>
    <col min="1271" max="1271" width="122.625" bestFit="1" customWidth="1"/>
    <col min="1272" max="1272" width="98.25" bestFit="1" customWidth="1"/>
    <col min="1273" max="1273" width="58.375" bestFit="1" customWidth="1"/>
    <col min="1274" max="1274" width="48.25" bestFit="1" customWidth="1"/>
    <col min="1276" max="1277" width="15" bestFit="1" customWidth="1"/>
    <col min="1278" max="1278" width="12.75" bestFit="1" customWidth="1"/>
    <col min="1279" max="1279" width="21.125" bestFit="1" customWidth="1"/>
    <col min="1280" max="1280" width="12.75" bestFit="1" customWidth="1"/>
    <col min="1281" max="1281" width="13" bestFit="1" customWidth="1"/>
    <col min="1282" max="1282" width="17.25" bestFit="1" customWidth="1"/>
    <col min="1283" max="1283" width="13" bestFit="1" customWidth="1"/>
    <col min="1284" max="1284" width="9.25" bestFit="1" customWidth="1"/>
    <col min="1285" max="1285" width="18.375" bestFit="1" customWidth="1"/>
    <col min="1286" max="1286" width="8.375" bestFit="1" customWidth="1"/>
    <col min="1287" max="1287" width="23" bestFit="1" customWidth="1"/>
    <col min="1288" max="1289" width="15.125" bestFit="1" customWidth="1"/>
    <col min="1290" max="1290" width="48.125" bestFit="1" customWidth="1"/>
    <col min="1291" max="1291" width="45.75" bestFit="1" customWidth="1"/>
    <col min="1292" max="1292" width="37.75" bestFit="1" customWidth="1"/>
    <col min="1293" max="1293" width="126.5" bestFit="1" customWidth="1"/>
    <col min="1294" max="1294" width="102.125" bestFit="1" customWidth="1"/>
    <col min="1295" max="1295" width="62.25" bestFit="1" customWidth="1"/>
    <col min="1296" max="1296" width="52.125" bestFit="1" customWidth="1"/>
  </cols>
  <sheetData>
    <row r="1" spans="1:1300" x14ac:dyDescent="0.4">
      <c r="A1" s="1" t="s">
        <v>101</v>
      </c>
      <c r="B1" s="1" t="s">
        <v>100</v>
      </c>
      <c r="C1" s="1" t="s">
        <v>99</v>
      </c>
      <c r="D1" s="1" t="s">
        <v>98</v>
      </c>
      <c r="E1" s="1" t="s">
        <v>97</v>
      </c>
      <c r="F1" s="1" t="s">
        <v>96</v>
      </c>
      <c r="G1" s="1" t="s">
        <v>102</v>
      </c>
      <c r="H1" s="1" t="s">
        <v>53</v>
      </c>
      <c r="I1" s="1" t="s">
        <v>66</v>
      </c>
      <c r="J1" s="1" t="s">
        <v>95</v>
      </c>
      <c r="K1" s="1" t="s">
        <v>54</v>
      </c>
      <c r="L1" s="1" t="s">
        <v>160</v>
      </c>
      <c r="M1" s="1" t="s">
        <v>269</v>
      </c>
      <c r="N1" s="1" t="s">
        <v>270</v>
      </c>
      <c r="O1" s="1" t="s">
        <v>271</v>
      </c>
      <c r="P1" s="1" t="s">
        <v>272</v>
      </c>
      <c r="Q1" s="1" t="s">
        <v>273</v>
      </c>
      <c r="R1" s="1" t="s">
        <v>274</v>
      </c>
      <c r="S1" s="1" t="s">
        <v>275</v>
      </c>
      <c r="T1" s="1" t="s">
        <v>276</v>
      </c>
      <c r="U1" s="1" t="s">
        <v>277</v>
      </c>
      <c r="V1" s="1" t="s">
        <v>103</v>
      </c>
      <c r="W1" s="1" t="s">
        <v>104</v>
      </c>
      <c r="X1" s="1" t="s">
        <v>278</v>
      </c>
      <c r="Y1" s="1" t="s">
        <v>279</v>
      </c>
      <c r="Z1" s="1" t="s">
        <v>280</v>
      </c>
      <c r="AA1" s="1" t="s">
        <v>281</v>
      </c>
      <c r="AB1" s="1" t="s">
        <v>283</v>
      </c>
      <c r="AC1" s="1" t="s">
        <v>282</v>
      </c>
      <c r="AD1" s="1" t="s">
        <v>284</v>
      </c>
      <c r="AE1" s="1" t="s">
        <v>285</v>
      </c>
      <c r="AF1" s="28" t="s">
        <v>115</v>
      </c>
      <c r="AG1" s="28" t="s">
        <v>116</v>
      </c>
      <c r="AH1" s="28" t="s">
        <v>117</v>
      </c>
      <c r="AI1" s="28" t="s">
        <v>118</v>
      </c>
      <c r="AJ1" s="28" t="s">
        <v>119</v>
      </c>
      <c r="AK1" s="28" t="s">
        <v>120</v>
      </c>
      <c r="AL1" s="28" t="s">
        <v>121</v>
      </c>
      <c r="AM1" s="28" t="s">
        <v>33</v>
      </c>
      <c r="AN1" s="28" t="s">
        <v>34</v>
      </c>
      <c r="AO1" s="28" t="s">
        <v>35</v>
      </c>
      <c r="AP1" s="28" t="s">
        <v>36</v>
      </c>
      <c r="AQ1" s="28" t="s">
        <v>37</v>
      </c>
      <c r="AR1" s="28" t="s">
        <v>38</v>
      </c>
      <c r="AS1" s="28" t="s">
        <v>39</v>
      </c>
      <c r="AT1" s="28" t="s">
        <v>40</v>
      </c>
      <c r="AU1" s="28" t="s">
        <v>122</v>
      </c>
      <c r="AV1" s="28" t="s">
        <v>41</v>
      </c>
      <c r="AW1" s="28" t="s">
        <v>42</v>
      </c>
      <c r="AX1" s="28" t="s">
        <v>123</v>
      </c>
      <c r="AY1" s="28" t="s">
        <v>44</v>
      </c>
      <c r="AZ1" s="28" t="s">
        <v>45</v>
      </c>
      <c r="BA1" s="28" t="s">
        <v>124</v>
      </c>
      <c r="BB1" s="28" t="s">
        <v>46</v>
      </c>
      <c r="BC1" s="28" t="s">
        <v>47</v>
      </c>
      <c r="BD1" s="28" t="s">
        <v>48</v>
      </c>
      <c r="BE1" s="28" t="s">
        <v>49</v>
      </c>
      <c r="BF1" s="28" t="s">
        <v>50</v>
      </c>
      <c r="BG1" s="28" t="s">
        <v>51</v>
      </c>
      <c r="BH1" s="28" t="s">
        <v>52</v>
      </c>
      <c r="BI1" s="9" t="s">
        <v>286</v>
      </c>
      <c r="BJ1" s="9" t="s">
        <v>287</v>
      </c>
      <c r="BK1" s="9" t="s">
        <v>312</v>
      </c>
      <c r="BL1" s="9" t="s">
        <v>313</v>
      </c>
      <c r="BM1" s="9" t="s">
        <v>314</v>
      </c>
      <c r="BN1" s="9" t="s">
        <v>315</v>
      </c>
      <c r="BO1" s="9" t="s">
        <v>316</v>
      </c>
      <c r="BP1" s="9" t="s">
        <v>288</v>
      </c>
      <c r="BQ1" s="9" t="s">
        <v>289</v>
      </c>
      <c r="BR1" s="9" t="s">
        <v>290</v>
      </c>
      <c r="BS1" s="9" t="s">
        <v>291</v>
      </c>
      <c r="BT1" s="9" t="s">
        <v>292</v>
      </c>
      <c r="BU1" s="9" t="s">
        <v>293</v>
      </c>
      <c r="BV1" s="9" t="s">
        <v>294</v>
      </c>
      <c r="BW1" s="9" t="s">
        <v>295</v>
      </c>
      <c r="BX1" s="9" t="s">
        <v>296</v>
      </c>
      <c r="BY1" s="9" t="s">
        <v>297</v>
      </c>
      <c r="BZ1" s="9" t="s">
        <v>298</v>
      </c>
      <c r="CA1" s="9" t="s">
        <v>299</v>
      </c>
      <c r="CB1" s="9" t="s">
        <v>300</v>
      </c>
      <c r="CC1" s="9" t="s">
        <v>301</v>
      </c>
      <c r="CD1" s="9" t="s">
        <v>302</v>
      </c>
      <c r="CE1" s="9" t="s">
        <v>303</v>
      </c>
      <c r="CF1" s="9" t="s">
        <v>304</v>
      </c>
      <c r="CG1" s="9" t="s">
        <v>305</v>
      </c>
      <c r="CH1" s="9" t="s">
        <v>306</v>
      </c>
      <c r="CI1" s="9" t="s">
        <v>307</v>
      </c>
      <c r="CJ1" s="9" t="s">
        <v>317</v>
      </c>
      <c r="CK1" s="9" t="s">
        <v>318</v>
      </c>
      <c r="CL1" s="9" t="s">
        <v>319</v>
      </c>
      <c r="CM1" s="9" t="s">
        <v>320</v>
      </c>
      <c r="CN1" s="9" t="s">
        <v>308</v>
      </c>
      <c r="CO1" s="9" t="s">
        <v>309</v>
      </c>
      <c r="CP1" s="9" t="s">
        <v>310</v>
      </c>
      <c r="CQ1" s="9" t="s">
        <v>311</v>
      </c>
      <c r="CR1" s="158" t="s">
        <v>321</v>
      </c>
      <c r="CS1" s="158" t="s">
        <v>322</v>
      </c>
      <c r="CT1" s="158" t="s">
        <v>323</v>
      </c>
      <c r="CU1" s="158" t="s">
        <v>324</v>
      </c>
      <c r="CV1" s="158" t="s">
        <v>325</v>
      </c>
      <c r="CW1" s="158" t="s">
        <v>326</v>
      </c>
      <c r="CX1" s="158" t="s">
        <v>327</v>
      </c>
      <c r="CY1" s="158" t="s">
        <v>328</v>
      </c>
      <c r="CZ1" s="158" t="s">
        <v>329</v>
      </c>
      <c r="DA1" s="158" t="s">
        <v>330</v>
      </c>
      <c r="DB1" s="158" t="s">
        <v>331</v>
      </c>
      <c r="DC1" s="158" t="s">
        <v>336</v>
      </c>
      <c r="DD1" s="158" t="s">
        <v>337</v>
      </c>
      <c r="DE1" s="158" t="s">
        <v>338</v>
      </c>
      <c r="DF1" s="158" t="s">
        <v>339</v>
      </c>
      <c r="DG1" s="158" t="s">
        <v>332</v>
      </c>
      <c r="DH1" s="158" t="s">
        <v>333</v>
      </c>
      <c r="DI1" s="158" t="s">
        <v>334</v>
      </c>
      <c r="DJ1" s="158" t="s">
        <v>335</v>
      </c>
      <c r="DK1" s="158" t="s">
        <v>342</v>
      </c>
      <c r="DL1" s="158" t="s">
        <v>343</v>
      </c>
      <c r="DM1" s="158" t="s">
        <v>344</v>
      </c>
      <c r="DN1" s="158" t="s">
        <v>345</v>
      </c>
      <c r="DO1" s="158" t="s">
        <v>346</v>
      </c>
      <c r="DP1" s="9" t="s">
        <v>347</v>
      </c>
      <c r="DQ1" s="9" t="s">
        <v>348</v>
      </c>
      <c r="DR1" s="9" t="s">
        <v>349</v>
      </c>
      <c r="DS1" s="9" t="s">
        <v>350</v>
      </c>
      <c r="DT1" s="9" t="s">
        <v>351</v>
      </c>
      <c r="DU1" s="9" t="s">
        <v>352</v>
      </c>
      <c r="DV1" s="9" t="s">
        <v>1399</v>
      </c>
      <c r="DW1" s="9" t="s">
        <v>353</v>
      </c>
      <c r="DX1" s="9" t="s">
        <v>354</v>
      </c>
      <c r="DY1" s="9" t="s">
        <v>355</v>
      </c>
      <c r="DZ1" s="9" t="s">
        <v>356</v>
      </c>
      <c r="EA1" s="9" t="s">
        <v>357</v>
      </c>
      <c r="EB1" s="9" t="s">
        <v>358</v>
      </c>
      <c r="EC1" s="9" t="s">
        <v>359</v>
      </c>
      <c r="ED1" s="9" t="s">
        <v>360</v>
      </c>
      <c r="EE1" s="9" t="s">
        <v>361</v>
      </c>
      <c r="EF1" s="9" t="s">
        <v>362</v>
      </c>
      <c r="EG1" s="9" t="s">
        <v>363</v>
      </c>
      <c r="EH1" s="9" t="s">
        <v>364</v>
      </c>
      <c r="EI1" s="9" t="s">
        <v>365</v>
      </c>
      <c r="EJ1" s="9" t="s">
        <v>366</v>
      </c>
      <c r="EK1" s="9" t="s">
        <v>367</v>
      </c>
      <c r="EL1" s="9" t="s">
        <v>368</v>
      </c>
      <c r="EM1" s="9" t="s">
        <v>369</v>
      </c>
      <c r="EN1" s="9" t="s">
        <v>370</v>
      </c>
      <c r="EO1" s="9" t="s">
        <v>371</v>
      </c>
      <c r="EP1" s="9" t="s">
        <v>372</v>
      </c>
      <c r="EQ1" s="9" t="s">
        <v>373</v>
      </c>
      <c r="ER1" s="9" t="s">
        <v>1400</v>
      </c>
      <c r="ES1" s="9" t="s">
        <v>1401</v>
      </c>
      <c r="ET1" s="9" t="s">
        <v>374</v>
      </c>
      <c r="EU1" s="9" t="s">
        <v>375</v>
      </c>
      <c r="EV1" s="9" t="s">
        <v>376</v>
      </c>
      <c r="EW1" s="9" t="s">
        <v>377</v>
      </c>
      <c r="EX1" s="9" t="s">
        <v>378</v>
      </c>
      <c r="EY1" s="158" t="s">
        <v>1402</v>
      </c>
      <c r="EZ1" s="158" t="s">
        <v>1403</v>
      </c>
      <c r="FA1" s="158" t="s">
        <v>1404</v>
      </c>
      <c r="FB1" s="158" t="s">
        <v>379</v>
      </c>
      <c r="FC1" s="158" t="s">
        <v>1405</v>
      </c>
      <c r="FD1" s="158" t="s">
        <v>380</v>
      </c>
      <c r="FE1" s="158" t="s">
        <v>381</v>
      </c>
      <c r="FF1" s="158" t="s">
        <v>382</v>
      </c>
      <c r="FG1" s="158" t="s">
        <v>383</v>
      </c>
      <c r="FH1" s="158" t="s">
        <v>384</v>
      </c>
      <c r="FI1" s="158" t="s">
        <v>385</v>
      </c>
      <c r="FJ1" s="158" t="s">
        <v>386</v>
      </c>
      <c r="FK1" s="158" t="s">
        <v>387</v>
      </c>
      <c r="FL1" s="158" t="s">
        <v>388</v>
      </c>
      <c r="FM1" s="158" t="s">
        <v>389</v>
      </c>
      <c r="FN1" s="158" t="s">
        <v>390</v>
      </c>
      <c r="FO1" s="158" t="s">
        <v>391</v>
      </c>
      <c r="FP1" s="158" t="s">
        <v>392</v>
      </c>
      <c r="FQ1" s="158" t="s">
        <v>393</v>
      </c>
      <c r="FR1" s="158" t="s">
        <v>394</v>
      </c>
      <c r="FS1" s="158" t="s">
        <v>395</v>
      </c>
      <c r="FT1" s="158" t="s">
        <v>396</v>
      </c>
      <c r="FU1" s="158" t="s">
        <v>397</v>
      </c>
      <c r="FV1" s="158" t="s">
        <v>398</v>
      </c>
      <c r="FW1" s="9" t="s">
        <v>399</v>
      </c>
      <c r="FX1" s="9" t="s">
        <v>400</v>
      </c>
      <c r="FY1" s="9" t="s">
        <v>401</v>
      </c>
      <c r="FZ1" s="9" t="s">
        <v>402</v>
      </c>
      <c r="GA1" s="9" t="s">
        <v>403</v>
      </c>
      <c r="GB1" s="9" t="s">
        <v>404</v>
      </c>
      <c r="GC1" s="9" t="s">
        <v>1406</v>
      </c>
      <c r="GD1" s="9" t="s">
        <v>405</v>
      </c>
      <c r="GE1" s="9" t="s">
        <v>406</v>
      </c>
      <c r="GF1" s="9" t="s">
        <v>407</v>
      </c>
      <c r="GG1" s="9" t="s">
        <v>408</v>
      </c>
      <c r="GH1" s="9" t="s">
        <v>409</v>
      </c>
      <c r="GI1" s="9" t="s">
        <v>410</v>
      </c>
      <c r="GJ1" s="9" t="s">
        <v>411</v>
      </c>
      <c r="GK1" s="9" t="s">
        <v>412</v>
      </c>
      <c r="GL1" s="9" t="s">
        <v>413</v>
      </c>
      <c r="GM1" s="9" t="s">
        <v>414</v>
      </c>
      <c r="GN1" s="9" t="s">
        <v>415</v>
      </c>
      <c r="GO1" s="9" t="s">
        <v>416</v>
      </c>
      <c r="GP1" s="9" t="s">
        <v>417</v>
      </c>
      <c r="GQ1" s="9" t="s">
        <v>418</v>
      </c>
      <c r="GR1" s="9" t="s">
        <v>419</v>
      </c>
      <c r="GS1" s="9" t="s">
        <v>420</v>
      </c>
      <c r="GT1" s="9" t="s">
        <v>421</v>
      </c>
      <c r="GU1" s="9" t="s">
        <v>422</v>
      </c>
      <c r="GV1" s="9" t="s">
        <v>423</v>
      </c>
      <c r="GW1" s="9" t="s">
        <v>424</v>
      </c>
      <c r="GX1" s="9" t="s">
        <v>425</v>
      </c>
      <c r="GY1" s="9" t="s">
        <v>1407</v>
      </c>
      <c r="GZ1" s="9" t="s">
        <v>1408</v>
      </c>
      <c r="HA1" s="9" t="s">
        <v>426</v>
      </c>
      <c r="HB1" s="9" t="s">
        <v>427</v>
      </c>
      <c r="HC1" s="9" t="s">
        <v>428</v>
      </c>
      <c r="HD1" s="9" t="s">
        <v>429</v>
      </c>
      <c r="HE1" s="9" t="s">
        <v>430</v>
      </c>
      <c r="HF1" s="158" t="s">
        <v>1409</v>
      </c>
      <c r="HG1" s="158" t="s">
        <v>1410</v>
      </c>
      <c r="HH1" s="158" t="s">
        <v>1411</v>
      </c>
      <c r="HI1" s="158" t="s">
        <v>431</v>
      </c>
      <c r="HJ1" s="158" t="s">
        <v>1412</v>
      </c>
      <c r="HK1" s="158" t="s">
        <v>432</v>
      </c>
      <c r="HL1" s="158" t="s">
        <v>433</v>
      </c>
      <c r="HM1" s="158" t="s">
        <v>434</v>
      </c>
      <c r="HN1" s="158" t="s">
        <v>435</v>
      </c>
      <c r="HO1" s="158" t="s">
        <v>436</v>
      </c>
      <c r="HP1" s="158" t="s">
        <v>437</v>
      </c>
      <c r="HQ1" s="158" t="s">
        <v>438</v>
      </c>
      <c r="HR1" s="158" t="s">
        <v>439</v>
      </c>
      <c r="HS1" s="158" t="s">
        <v>440</v>
      </c>
      <c r="HT1" s="158" t="s">
        <v>441</v>
      </c>
      <c r="HU1" s="158" t="s">
        <v>442</v>
      </c>
      <c r="HV1" s="158" t="s">
        <v>443</v>
      </c>
      <c r="HW1" s="158" t="s">
        <v>444</v>
      </c>
      <c r="HX1" s="158" t="s">
        <v>445</v>
      </c>
      <c r="HY1" s="158" t="s">
        <v>446</v>
      </c>
      <c r="HZ1" s="158" t="s">
        <v>447</v>
      </c>
      <c r="IA1" s="158" t="s">
        <v>448</v>
      </c>
      <c r="IB1" s="158" t="s">
        <v>449</v>
      </c>
      <c r="IC1" s="158" t="s">
        <v>450</v>
      </c>
      <c r="ID1" s="9" t="s">
        <v>451</v>
      </c>
      <c r="IE1" s="9" t="s">
        <v>452</v>
      </c>
      <c r="IF1" s="9" t="s">
        <v>453</v>
      </c>
      <c r="IG1" s="9" t="s">
        <v>454</v>
      </c>
      <c r="IH1" s="9" t="s">
        <v>455</v>
      </c>
      <c r="II1" s="9" t="s">
        <v>456</v>
      </c>
      <c r="IJ1" s="9" t="s">
        <v>1413</v>
      </c>
      <c r="IK1" s="9" t="s">
        <v>457</v>
      </c>
      <c r="IL1" s="9" t="s">
        <v>458</v>
      </c>
      <c r="IM1" s="9" t="s">
        <v>459</v>
      </c>
      <c r="IN1" s="9" t="s">
        <v>460</v>
      </c>
      <c r="IO1" s="9" t="s">
        <v>461</v>
      </c>
      <c r="IP1" s="9" t="s">
        <v>462</v>
      </c>
      <c r="IQ1" s="9" t="s">
        <v>463</v>
      </c>
      <c r="IR1" s="9" t="s">
        <v>464</v>
      </c>
      <c r="IS1" s="9" t="s">
        <v>465</v>
      </c>
      <c r="IT1" s="9" t="s">
        <v>466</v>
      </c>
      <c r="IU1" s="9" t="s">
        <v>467</v>
      </c>
      <c r="IV1" s="9" t="s">
        <v>468</v>
      </c>
      <c r="IW1" s="9" t="s">
        <v>469</v>
      </c>
      <c r="IX1" s="9" t="s">
        <v>470</v>
      </c>
      <c r="IY1" s="9" t="s">
        <v>471</v>
      </c>
      <c r="IZ1" s="9" t="s">
        <v>472</v>
      </c>
      <c r="JA1" s="9" t="s">
        <v>473</v>
      </c>
      <c r="JB1" s="9" t="s">
        <v>474</v>
      </c>
      <c r="JC1" s="9" t="s">
        <v>475</v>
      </c>
      <c r="JD1" s="9" t="s">
        <v>476</v>
      </c>
      <c r="JE1" s="9" t="s">
        <v>477</v>
      </c>
      <c r="JF1" s="9" t="s">
        <v>1414</v>
      </c>
      <c r="JG1" s="9" t="s">
        <v>1415</v>
      </c>
      <c r="JH1" s="9" t="s">
        <v>478</v>
      </c>
      <c r="JI1" s="9" t="s">
        <v>479</v>
      </c>
      <c r="JJ1" s="9" t="s">
        <v>480</v>
      </c>
      <c r="JK1" s="9" t="s">
        <v>481</v>
      </c>
      <c r="JL1" s="9" t="s">
        <v>482</v>
      </c>
      <c r="JM1" s="158" t="s">
        <v>1416</v>
      </c>
      <c r="JN1" s="158" t="s">
        <v>1417</v>
      </c>
      <c r="JO1" s="158" t="s">
        <v>1418</v>
      </c>
      <c r="JP1" s="158" t="s">
        <v>483</v>
      </c>
      <c r="JQ1" s="158" t="s">
        <v>1419</v>
      </c>
      <c r="JR1" s="158" t="s">
        <v>484</v>
      </c>
      <c r="JS1" s="158" t="s">
        <v>485</v>
      </c>
      <c r="JT1" s="158" t="s">
        <v>486</v>
      </c>
      <c r="JU1" s="158" t="s">
        <v>487</v>
      </c>
      <c r="JV1" s="158" t="s">
        <v>488</v>
      </c>
      <c r="JW1" s="158" t="s">
        <v>489</v>
      </c>
      <c r="JX1" s="158" t="s">
        <v>490</v>
      </c>
      <c r="JY1" s="158" t="s">
        <v>491</v>
      </c>
      <c r="JZ1" s="158" t="s">
        <v>492</v>
      </c>
      <c r="KA1" s="158" t="s">
        <v>493</v>
      </c>
      <c r="KB1" s="158" t="s">
        <v>494</v>
      </c>
      <c r="KC1" s="158" t="s">
        <v>495</v>
      </c>
      <c r="KD1" s="158" t="s">
        <v>496</v>
      </c>
      <c r="KE1" s="158" t="s">
        <v>497</v>
      </c>
      <c r="KF1" s="158" t="s">
        <v>498</v>
      </c>
      <c r="KG1" s="158" t="s">
        <v>499</v>
      </c>
      <c r="KH1" s="158" t="s">
        <v>500</v>
      </c>
      <c r="KI1" s="158" t="s">
        <v>501</v>
      </c>
      <c r="KJ1" s="158" t="s">
        <v>502</v>
      </c>
      <c r="KK1" s="9" t="s">
        <v>503</v>
      </c>
      <c r="KL1" s="9" t="s">
        <v>504</v>
      </c>
      <c r="KM1" s="9" t="s">
        <v>505</v>
      </c>
      <c r="KN1" s="9" t="s">
        <v>506</v>
      </c>
      <c r="KO1" s="9" t="s">
        <v>507</v>
      </c>
      <c r="KP1" s="9" t="s">
        <v>508</v>
      </c>
      <c r="KQ1" s="9" t="s">
        <v>1420</v>
      </c>
      <c r="KR1" s="9" t="s">
        <v>509</v>
      </c>
      <c r="KS1" s="9" t="s">
        <v>510</v>
      </c>
      <c r="KT1" s="9" t="s">
        <v>511</v>
      </c>
      <c r="KU1" s="9" t="s">
        <v>512</v>
      </c>
      <c r="KV1" s="9" t="s">
        <v>513</v>
      </c>
      <c r="KW1" s="9" t="s">
        <v>514</v>
      </c>
      <c r="KX1" s="9" t="s">
        <v>515</v>
      </c>
      <c r="KY1" s="9" t="s">
        <v>516</v>
      </c>
      <c r="KZ1" s="9" t="s">
        <v>517</v>
      </c>
      <c r="LA1" s="9" t="s">
        <v>518</v>
      </c>
      <c r="LB1" s="9" t="s">
        <v>519</v>
      </c>
      <c r="LC1" s="9" t="s">
        <v>520</v>
      </c>
      <c r="LD1" s="9" t="s">
        <v>521</v>
      </c>
      <c r="LE1" s="9" t="s">
        <v>522</v>
      </c>
      <c r="LF1" s="9" t="s">
        <v>523</v>
      </c>
      <c r="LG1" s="9" t="s">
        <v>524</v>
      </c>
      <c r="LH1" s="9" t="s">
        <v>525</v>
      </c>
      <c r="LI1" s="9" t="s">
        <v>526</v>
      </c>
      <c r="LJ1" s="9" t="s">
        <v>527</v>
      </c>
      <c r="LK1" s="9" t="s">
        <v>528</v>
      </c>
      <c r="LL1" s="9" t="s">
        <v>529</v>
      </c>
      <c r="LM1" s="9" t="s">
        <v>1421</v>
      </c>
      <c r="LN1" s="9" t="s">
        <v>1422</v>
      </c>
      <c r="LO1" s="9" t="s">
        <v>530</v>
      </c>
      <c r="LP1" s="9" t="s">
        <v>531</v>
      </c>
      <c r="LQ1" s="9" t="s">
        <v>532</v>
      </c>
      <c r="LR1" s="9" t="s">
        <v>533</v>
      </c>
      <c r="LS1" s="9" t="s">
        <v>534</v>
      </c>
      <c r="LT1" s="158" t="s">
        <v>1423</v>
      </c>
      <c r="LU1" s="158" t="s">
        <v>1424</v>
      </c>
      <c r="LV1" s="158" t="s">
        <v>1425</v>
      </c>
      <c r="LW1" s="158" t="s">
        <v>535</v>
      </c>
      <c r="LX1" s="158" t="s">
        <v>1426</v>
      </c>
      <c r="LY1" s="158" t="s">
        <v>536</v>
      </c>
      <c r="LZ1" s="158" t="s">
        <v>537</v>
      </c>
      <c r="MA1" s="158" t="s">
        <v>538</v>
      </c>
      <c r="MB1" s="158" t="s">
        <v>539</v>
      </c>
      <c r="MC1" s="158" t="s">
        <v>540</v>
      </c>
      <c r="MD1" s="158" t="s">
        <v>541</v>
      </c>
      <c r="ME1" s="158" t="s">
        <v>542</v>
      </c>
      <c r="MF1" s="158" t="s">
        <v>543</v>
      </c>
      <c r="MG1" s="158" t="s">
        <v>544</v>
      </c>
      <c r="MH1" s="158" t="s">
        <v>545</v>
      </c>
      <c r="MI1" s="158" t="s">
        <v>546</v>
      </c>
      <c r="MJ1" s="158" t="s">
        <v>547</v>
      </c>
      <c r="MK1" s="158" t="s">
        <v>548</v>
      </c>
      <c r="ML1" s="158" t="s">
        <v>549</v>
      </c>
      <c r="MM1" s="158" t="s">
        <v>550</v>
      </c>
      <c r="MN1" s="158" t="s">
        <v>551</v>
      </c>
      <c r="MO1" s="158" t="s">
        <v>552</v>
      </c>
      <c r="MP1" s="158" t="s">
        <v>553</v>
      </c>
      <c r="MQ1" s="158" t="s">
        <v>554</v>
      </c>
      <c r="MR1" s="9" t="s">
        <v>555</v>
      </c>
      <c r="MS1" s="9" t="s">
        <v>556</v>
      </c>
      <c r="MT1" s="9" t="s">
        <v>557</v>
      </c>
      <c r="MU1" s="9" t="s">
        <v>558</v>
      </c>
      <c r="MV1" s="9" t="s">
        <v>559</v>
      </c>
      <c r="MW1" s="9" t="s">
        <v>560</v>
      </c>
      <c r="MX1" s="9" t="s">
        <v>1427</v>
      </c>
      <c r="MY1" s="9" t="s">
        <v>561</v>
      </c>
      <c r="MZ1" s="9" t="s">
        <v>562</v>
      </c>
      <c r="NA1" s="9" t="s">
        <v>563</v>
      </c>
      <c r="NB1" s="9" t="s">
        <v>564</v>
      </c>
      <c r="NC1" s="9" t="s">
        <v>565</v>
      </c>
      <c r="ND1" s="9" t="s">
        <v>566</v>
      </c>
      <c r="NE1" s="9" t="s">
        <v>567</v>
      </c>
      <c r="NF1" s="9" t="s">
        <v>568</v>
      </c>
      <c r="NG1" s="9" t="s">
        <v>569</v>
      </c>
      <c r="NH1" s="9" t="s">
        <v>570</v>
      </c>
      <c r="NI1" s="9" t="s">
        <v>571</v>
      </c>
      <c r="NJ1" s="9" t="s">
        <v>572</v>
      </c>
      <c r="NK1" s="9" t="s">
        <v>573</v>
      </c>
      <c r="NL1" s="9" t="s">
        <v>574</v>
      </c>
      <c r="NM1" s="9" t="s">
        <v>575</v>
      </c>
      <c r="NN1" s="9" t="s">
        <v>576</v>
      </c>
      <c r="NO1" s="9" t="s">
        <v>577</v>
      </c>
      <c r="NP1" s="9" t="s">
        <v>578</v>
      </c>
      <c r="NQ1" s="9" t="s">
        <v>579</v>
      </c>
      <c r="NR1" s="9" t="s">
        <v>580</v>
      </c>
      <c r="NS1" s="9" t="s">
        <v>581</v>
      </c>
      <c r="NT1" s="9" t="s">
        <v>1428</v>
      </c>
      <c r="NU1" s="9" t="s">
        <v>1429</v>
      </c>
      <c r="NV1" s="9" t="s">
        <v>582</v>
      </c>
      <c r="NW1" s="9" t="s">
        <v>583</v>
      </c>
      <c r="NX1" s="9" t="s">
        <v>584</v>
      </c>
      <c r="NY1" s="9" t="s">
        <v>585</v>
      </c>
      <c r="NZ1" s="9" t="s">
        <v>586</v>
      </c>
      <c r="OA1" s="158" t="s">
        <v>1430</v>
      </c>
      <c r="OB1" s="158" t="s">
        <v>1431</v>
      </c>
      <c r="OC1" s="158" t="s">
        <v>1432</v>
      </c>
      <c r="OD1" s="158" t="s">
        <v>587</v>
      </c>
      <c r="OE1" s="158" t="s">
        <v>1433</v>
      </c>
      <c r="OF1" s="158" t="s">
        <v>588</v>
      </c>
      <c r="OG1" s="158" t="s">
        <v>589</v>
      </c>
      <c r="OH1" s="158" t="s">
        <v>590</v>
      </c>
      <c r="OI1" s="158" t="s">
        <v>591</v>
      </c>
      <c r="OJ1" s="158" t="s">
        <v>592</v>
      </c>
      <c r="OK1" s="158" t="s">
        <v>593</v>
      </c>
      <c r="OL1" s="158" t="s">
        <v>594</v>
      </c>
      <c r="OM1" s="158" t="s">
        <v>595</v>
      </c>
      <c r="ON1" s="158" t="s">
        <v>596</v>
      </c>
      <c r="OO1" s="158" t="s">
        <v>597</v>
      </c>
      <c r="OP1" s="158" t="s">
        <v>598</v>
      </c>
      <c r="OQ1" s="158" t="s">
        <v>599</v>
      </c>
      <c r="OR1" s="158" t="s">
        <v>600</v>
      </c>
      <c r="OS1" s="158" t="s">
        <v>601</v>
      </c>
      <c r="OT1" s="158" t="s">
        <v>602</v>
      </c>
      <c r="OU1" s="158" t="s">
        <v>603</v>
      </c>
      <c r="OV1" s="158" t="s">
        <v>604</v>
      </c>
      <c r="OW1" s="158" t="s">
        <v>605</v>
      </c>
      <c r="OX1" s="158" t="s">
        <v>606</v>
      </c>
      <c r="OY1" s="9" t="s">
        <v>607</v>
      </c>
      <c r="OZ1" s="9" t="s">
        <v>608</v>
      </c>
      <c r="PA1" s="9" t="s">
        <v>609</v>
      </c>
      <c r="PB1" s="9" t="s">
        <v>610</v>
      </c>
      <c r="PC1" s="9" t="s">
        <v>611</v>
      </c>
      <c r="PD1" s="9" t="s">
        <v>612</v>
      </c>
      <c r="PE1" s="9" t="s">
        <v>1434</v>
      </c>
      <c r="PF1" s="9" t="s">
        <v>613</v>
      </c>
      <c r="PG1" s="9" t="s">
        <v>614</v>
      </c>
      <c r="PH1" s="9" t="s">
        <v>615</v>
      </c>
      <c r="PI1" s="9" t="s">
        <v>616</v>
      </c>
      <c r="PJ1" s="9" t="s">
        <v>617</v>
      </c>
      <c r="PK1" s="9" t="s">
        <v>618</v>
      </c>
      <c r="PL1" s="9" t="s">
        <v>619</v>
      </c>
      <c r="PM1" s="9" t="s">
        <v>620</v>
      </c>
      <c r="PN1" s="9" t="s">
        <v>621</v>
      </c>
      <c r="PO1" s="9" t="s">
        <v>622</v>
      </c>
      <c r="PP1" s="9" t="s">
        <v>623</v>
      </c>
      <c r="PQ1" s="9" t="s">
        <v>624</v>
      </c>
      <c r="PR1" s="9" t="s">
        <v>625</v>
      </c>
      <c r="PS1" s="9" t="s">
        <v>626</v>
      </c>
      <c r="PT1" s="9" t="s">
        <v>627</v>
      </c>
      <c r="PU1" s="9" t="s">
        <v>628</v>
      </c>
      <c r="PV1" s="9" t="s">
        <v>629</v>
      </c>
      <c r="PW1" s="9" t="s">
        <v>630</v>
      </c>
      <c r="PX1" s="9" t="s">
        <v>631</v>
      </c>
      <c r="PY1" s="9" t="s">
        <v>632</v>
      </c>
      <c r="PZ1" s="9" t="s">
        <v>633</v>
      </c>
      <c r="QA1" s="9" t="s">
        <v>1435</v>
      </c>
      <c r="QB1" s="9" t="s">
        <v>1436</v>
      </c>
      <c r="QC1" s="9" t="s">
        <v>634</v>
      </c>
      <c r="QD1" s="9" t="s">
        <v>635</v>
      </c>
      <c r="QE1" s="9" t="s">
        <v>636</v>
      </c>
      <c r="QF1" s="9" t="s">
        <v>637</v>
      </c>
      <c r="QG1" s="9" t="s">
        <v>638</v>
      </c>
      <c r="QH1" s="158" t="s">
        <v>1437</v>
      </c>
      <c r="QI1" s="158" t="s">
        <v>1438</v>
      </c>
      <c r="QJ1" s="158" t="s">
        <v>1439</v>
      </c>
      <c r="QK1" s="158" t="s">
        <v>639</v>
      </c>
      <c r="QL1" s="158" t="s">
        <v>1440</v>
      </c>
      <c r="QM1" s="158" t="s">
        <v>640</v>
      </c>
      <c r="QN1" s="158" t="s">
        <v>641</v>
      </c>
      <c r="QO1" s="158" t="s">
        <v>642</v>
      </c>
      <c r="QP1" s="158" t="s">
        <v>643</v>
      </c>
      <c r="QQ1" s="158" t="s">
        <v>644</v>
      </c>
      <c r="QR1" s="158" t="s">
        <v>645</v>
      </c>
      <c r="QS1" s="158" t="s">
        <v>646</v>
      </c>
      <c r="QT1" s="158" t="s">
        <v>647</v>
      </c>
      <c r="QU1" s="158" t="s">
        <v>648</v>
      </c>
      <c r="QV1" s="158" t="s">
        <v>649</v>
      </c>
      <c r="QW1" s="158" t="s">
        <v>650</v>
      </c>
      <c r="QX1" s="158" t="s">
        <v>651</v>
      </c>
      <c r="QY1" s="158" t="s">
        <v>652</v>
      </c>
      <c r="QZ1" s="158" t="s">
        <v>653</v>
      </c>
      <c r="RA1" s="158" t="s">
        <v>654</v>
      </c>
      <c r="RB1" s="158" t="s">
        <v>655</v>
      </c>
      <c r="RC1" s="158" t="s">
        <v>656</v>
      </c>
      <c r="RD1" s="158" t="s">
        <v>657</v>
      </c>
      <c r="RE1" s="158" t="s">
        <v>658</v>
      </c>
      <c r="RF1" s="9" t="s">
        <v>659</v>
      </c>
      <c r="RG1" s="9" t="s">
        <v>660</v>
      </c>
      <c r="RH1" s="9" t="s">
        <v>661</v>
      </c>
      <c r="RI1" s="9" t="s">
        <v>662</v>
      </c>
      <c r="RJ1" s="9" t="s">
        <v>663</v>
      </c>
      <c r="RK1" s="9" t="s">
        <v>664</v>
      </c>
      <c r="RL1" s="9" t="s">
        <v>1441</v>
      </c>
      <c r="RM1" s="9" t="s">
        <v>665</v>
      </c>
      <c r="RN1" s="9" t="s">
        <v>666</v>
      </c>
      <c r="RO1" s="9" t="s">
        <v>667</v>
      </c>
      <c r="RP1" s="9" t="s">
        <v>668</v>
      </c>
      <c r="RQ1" s="9" t="s">
        <v>669</v>
      </c>
      <c r="RR1" s="9" t="s">
        <v>670</v>
      </c>
      <c r="RS1" s="9" t="s">
        <v>671</v>
      </c>
      <c r="RT1" s="9" t="s">
        <v>672</v>
      </c>
      <c r="RU1" s="9" t="s">
        <v>673</v>
      </c>
      <c r="RV1" s="9" t="s">
        <v>674</v>
      </c>
      <c r="RW1" s="9" t="s">
        <v>675</v>
      </c>
      <c r="RX1" s="9" t="s">
        <v>676</v>
      </c>
      <c r="RY1" s="9" t="s">
        <v>677</v>
      </c>
      <c r="RZ1" s="9" t="s">
        <v>678</v>
      </c>
      <c r="SA1" s="9" t="s">
        <v>679</v>
      </c>
      <c r="SB1" s="9" t="s">
        <v>680</v>
      </c>
      <c r="SC1" s="9" t="s">
        <v>681</v>
      </c>
      <c r="SD1" s="9" t="s">
        <v>682</v>
      </c>
      <c r="SE1" s="9" t="s">
        <v>683</v>
      </c>
      <c r="SF1" s="9" t="s">
        <v>684</v>
      </c>
      <c r="SG1" s="9" t="s">
        <v>685</v>
      </c>
      <c r="SH1" s="9" t="s">
        <v>1442</v>
      </c>
      <c r="SI1" s="9" t="s">
        <v>1443</v>
      </c>
      <c r="SJ1" s="9" t="s">
        <v>686</v>
      </c>
      <c r="SK1" s="9" t="s">
        <v>687</v>
      </c>
      <c r="SL1" s="9" t="s">
        <v>688</v>
      </c>
      <c r="SM1" s="9" t="s">
        <v>689</v>
      </c>
      <c r="SN1" s="9" t="s">
        <v>690</v>
      </c>
      <c r="SO1" s="158" t="s">
        <v>1444</v>
      </c>
      <c r="SP1" s="158" t="s">
        <v>1445</v>
      </c>
      <c r="SQ1" s="158" t="s">
        <v>1446</v>
      </c>
      <c r="SR1" s="158" t="s">
        <v>691</v>
      </c>
      <c r="SS1" s="158" t="s">
        <v>1447</v>
      </c>
      <c r="ST1" s="158" t="s">
        <v>692</v>
      </c>
      <c r="SU1" s="158" t="s">
        <v>693</v>
      </c>
      <c r="SV1" s="158" t="s">
        <v>694</v>
      </c>
      <c r="SW1" s="158" t="s">
        <v>695</v>
      </c>
      <c r="SX1" s="158" t="s">
        <v>696</v>
      </c>
      <c r="SY1" s="158" t="s">
        <v>697</v>
      </c>
      <c r="SZ1" s="158" t="s">
        <v>698</v>
      </c>
      <c r="TA1" s="158" t="s">
        <v>699</v>
      </c>
      <c r="TB1" s="158" t="s">
        <v>700</v>
      </c>
      <c r="TC1" s="158" t="s">
        <v>701</v>
      </c>
      <c r="TD1" s="158" t="s">
        <v>702</v>
      </c>
      <c r="TE1" s="158" t="s">
        <v>703</v>
      </c>
      <c r="TF1" s="158" t="s">
        <v>704</v>
      </c>
      <c r="TG1" s="158" t="s">
        <v>705</v>
      </c>
      <c r="TH1" s="158" t="s">
        <v>706</v>
      </c>
      <c r="TI1" s="158" t="s">
        <v>707</v>
      </c>
      <c r="TJ1" s="158" t="s">
        <v>708</v>
      </c>
      <c r="TK1" s="158" t="s">
        <v>709</v>
      </c>
      <c r="TL1" s="158" t="s">
        <v>710</v>
      </c>
      <c r="TM1" s="9" t="s">
        <v>711</v>
      </c>
      <c r="TN1" s="9" t="s">
        <v>712</v>
      </c>
      <c r="TO1" s="9" t="s">
        <v>713</v>
      </c>
      <c r="TP1" s="9" t="s">
        <v>714</v>
      </c>
      <c r="TQ1" s="9" t="s">
        <v>715</v>
      </c>
      <c r="TR1" s="9" t="s">
        <v>716</v>
      </c>
      <c r="TS1" s="9" t="s">
        <v>1448</v>
      </c>
      <c r="TT1" s="9" t="s">
        <v>717</v>
      </c>
      <c r="TU1" s="9" t="s">
        <v>718</v>
      </c>
      <c r="TV1" s="9" t="s">
        <v>719</v>
      </c>
      <c r="TW1" s="9" t="s">
        <v>720</v>
      </c>
      <c r="TX1" s="9" t="s">
        <v>721</v>
      </c>
      <c r="TY1" s="9" t="s">
        <v>722</v>
      </c>
      <c r="TZ1" s="9" t="s">
        <v>723</v>
      </c>
      <c r="UA1" s="9" t="s">
        <v>724</v>
      </c>
      <c r="UB1" s="9" t="s">
        <v>725</v>
      </c>
      <c r="UC1" s="9" t="s">
        <v>726</v>
      </c>
      <c r="UD1" s="9" t="s">
        <v>727</v>
      </c>
      <c r="UE1" s="9" t="s">
        <v>728</v>
      </c>
      <c r="UF1" s="9" t="s">
        <v>729</v>
      </c>
      <c r="UG1" s="9" t="s">
        <v>730</v>
      </c>
      <c r="UH1" s="9" t="s">
        <v>731</v>
      </c>
      <c r="UI1" s="9" t="s">
        <v>732</v>
      </c>
      <c r="UJ1" s="9" t="s">
        <v>733</v>
      </c>
      <c r="UK1" s="9" t="s">
        <v>734</v>
      </c>
      <c r="UL1" s="9" t="s">
        <v>735</v>
      </c>
      <c r="UM1" s="9" t="s">
        <v>736</v>
      </c>
      <c r="UN1" s="9" t="s">
        <v>737</v>
      </c>
      <c r="UO1" s="9" t="s">
        <v>1449</v>
      </c>
      <c r="UP1" s="9" t="s">
        <v>1450</v>
      </c>
      <c r="UQ1" s="9" t="s">
        <v>738</v>
      </c>
      <c r="UR1" s="9" t="s">
        <v>739</v>
      </c>
      <c r="US1" s="9" t="s">
        <v>740</v>
      </c>
      <c r="UT1" s="9" t="s">
        <v>741</v>
      </c>
      <c r="UU1" s="9" t="s">
        <v>742</v>
      </c>
      <c r="UV1" s="158" t="s">
        <v>1451</v>
      </c>
      <c r="UW1" s="158" t="s">
        <v>1452</v>
      </c>
      <c r="UX1" s="158" t="s">
        <v>1453</v>
      </c>
      <c r="UY1" s="158" t="s">
        <v>743</v>
      </c>
      <c r="UZ1" s="158" t="s">
        <v>1454</v>
      </c>
      <c r="VA1" s="158" t="s">
        <v>744</v>
      </c>
      <c r="VB1" s="158" t="s">
        <v>745</v>
      </c>
      <c r="VC1" s="158" t="s">
        <v>746</v>
      </c>
      <c r="VD1" s="158" t="s">
        <v>747</v>
      </c>
      <c r="VE1" s="158" t="s">
        <v>748</v>
      </c>
      <c r="VF1" s="158" t="s">
        <v>749</v>
      </c>
      <c r="VG1" s="158" t="s">
        <v>750</v>
      </c>
      <c r="VH1" s="158" t="s">
        <v>751</v>
      </c>
      <c r="VI1" s="158" t="s">
        <v>752</v>
      </c>
      <c r="VJ1" s="158" t="s">
        <v>753</v>
      </c>
      <c r="VK1" s="158" t="s">
        <v>754</v>
      </c>
      <c r="VL1" s="158" t="s">
        <v>755</v>
      </c>
      <c r="VM1" s="158" t="s">
        <v>756</v>
      </c>
      <c r="VN1" s="158" t="s">
        <v>757</v>
      </c>
      <c r="VO1" s="158" t="s">
        <v>758</v>
      </c>
      <c r="VP1" s="158" t="s">
        <v>759</v>
      </c>
      <c r="VQ1" s="158" t="s">
        <v>760</v>
      </c>
      <c r="VR1" s="158" t="s">
        <v>761</v>
      </c>
      <c r="VS1" s="158" t="s">
        <v>762</v>
      </c>
      <c r="VT1" s="9" t="s">
        <v>763</v>
      </c>
      <c r="VU1" s="9" t="s">
        <v>764</v>
      </c>
      <c r="VV1" s="9" t="s">
        <v>765</v>
      </c>
      <c r="VW1" s="9" t="s">
        <v>766</v>
      </c>
      <c r="VX1" s="9" t="s">
        <v>767</v>
      </c>
      <c r="VY1" s="9" t="s">
        <v>768</v>
      </c>
      <c r="VZ1" s="9" t="s">
        <v>1455</v>
      </c>
      <c r="WA1" s="9" t="s">
        <v>769</v>
      </c>
      <c r="WB1" s="9" t="s">
        <v>770</v>
      </c>
      <c r="WC1" s="9" t="s">
        <v>771</v>
      </c>
      <c r="WD1" s="9" t="s">
        <v>772</v>
      </c>
      <c r="WE1" s="9" t="s">
        <v>773</v>
      </c>
      <c r="WF1" s="9" t="s">
        <v>774</v>
      </c>
      <c r="WG1" s="9" t="s">
        <v>775</v>
      </c>
      <c r="WH1" s="9" t="s">
        <v>776</v>
      </c>
      <c r="WI1" s="9" t="s">
        <v>777</v>
      </c>
      <c r="WJ1" s="9" t="s">
        <v>778</v>
      </c>
      <c r="WK1" s="9" t="s">
        <v>779</v>
      </c>
      <c r="WL1" s="9" t="s">
        <v>780</v>
      </c>
      <c r="WM1" s="9" t="s">
        <v>781</v>
      </c>
      <c r="WN1" s="9" t="s">
        <v>782</v>
      </c>
      <c r="WO1" s="9" t="s">
        <v>783</v>
      </c>
      <c r="WP1" s="9" t="s">
        <v>784</v>
      </c>
      <c r="WQ1" s="9" t="s">
        <v>785</v>
      </c>
      <c r="WR1" s="9" t="s">
        <v>786</v>
      </c>
      <c r="WS1" s="9" t="s">
        <v>787</v>
      </c>
      <c r="WT1" s="9" t="s">
        <v>788</v>
      </c>
      <c r="WU1" s="9" t="s">
        <v>789</v>
      </c>
      <c r="WV1" s="9" t="s">
        <v>1456</v>
      </c>
      <c r="WW1" s="9" t="s">
        <v>1457</v>
      </c>
      <c r="WX1" s="9" t="s">
        <v>790</v>
      </c>
      <c r="WY1" s="9" t="s">
        <v>791</v>
      </c>
      <c r="WZ1" s="9" t="s">
        <v>792</v>
      </c>
      <c r="XA1" s="9" t="s">
        <v>793</v>
      </c>
      <c r="XB1" s="9" t="s">
        <v>794</v>
      </c>
      <c r="XC1" s="158" t="s">
        <v>1458</v>
      </c>
      <c r="XD1" s="158" t="s">
        <v>1459</v>
      </c>
      <c r="XE1" s="158" t="s">
        <v>1460</v>
      </c>
      <c r="XF1" s="158" t="s">
        <v>795</v>
      </c>
      <c r="XG1" s="158" t="s">
        <v>1461</v>
      </c>
      <c r="XH1" s="158" t="s">
        <v>796</v>
      </c>
      <c r="XI1" s="158" t="s">
        <v>797</v>
      </c>
      <c r="XJ1" s="158" t="s">
        <v>798</v>
      </c>
      <c r="XK1" s="158" t="s">
        <v>799</v>
      </c>
      <c r="XL1" s="158" t="s">
        <v>800</v>
      </c>
      <c r="XM1" s="158" t="s">
        <v>801</v>
      </c>
      <c r="XN1" s="158" t="s">
        <v>802</v>
      </c>
      <c r="XO1" s="158" t="s">
        <v>803</v>
      </c>
      <c r="XP1" s="158" t="s">
        <v>804</v>
      </c>
      <c r="XQ1" s="158" t="s">
        <v>805</v>
      </c>
      <c r="XR1" s="158" t="s">
        <v>806</v>
      </c>
      <c r="XS1" s="158" t="s">
        <v>807</v>
      </c>
      <c r="XT1" s="158" t="s">
        <v>808</v>
      </c>
      <c r="XU1" s="158" t="s">
        <v>809</v>
      </c>
      <c r="XV1" s="158" t="s">
        <v>810</v>
      </c>
      <c r="XW1" s="158" t="s">
        <v>811</v>
      </c>
      <c r="XX1" s="158" t="s">
        <v>812</v>
      </c>
      <c r="XY1" s="158" t="s">
        <v>813</v>
      </c>
      <c r="XZ1" s="158" t="s">
        <v>814</v>
      </c>
      <c r="YA1" s="9" t="s">
        <v>815</v>
      </c>
      <c r="YB1" s="9" t="s">
        <v>816</v>
      </c>
      <c r="YC1" s="9" t="s">
        <v>817</v>
      </c>
      <c r="YD1" s="9" t="s">
        <v>818</v>
      </c>
      <c r="YE1" s="9" t="s">
        <v>819</v>
      </c>
      <c r="YF1" s="9" t="s">
        <v>820</v>
      </c>
      <c r="YG1" s="9" t="s">
        <v>1462</v>
      </c>
      <c r="YH1" s="9" t="s">
        <v>821</v>
      </c>
      <c r="YI1" s="9" t="s">
        <v>822</v>
      </c>
      <c r="YJ1" s="9" t="s">
        <v>823</v>
      </c>
      <c r="YK1" s="9" t="s">
        <v>824</v>
      </c>
      <c r="YL1" s="9" t="s">
        <v>825</v>
      </c>
      <c r="YM1" s="9" t="s">
        <v>826</v>
      </c>
      <c r="YN1" s="9" t="s">
        <v>827</v>
      </c>
      <c r="YO1" s="9" t="s">
        <v>828</v>
      </c>
      <c r="YP1" s="9" t="s">
        <v>829</v>
      </c>
      <c r="YQ1" s="9" t="s">
        <v>830</v>
      </c>
      <c r="YR1" s="9" t="s">
        <v>831</v>
      </c>
      <c r="YS1" s="9" t="s">
        <v>832</v>
      </c>
      <c r="YT1" s="9" t="s">
        <v>833</v>
      </c>
      <c r="YU1" s="9" t="s">
        <v>834</v>
      </c>
      <c r="YV1" s="9" t="s">
        <v>835</v>
      </c>
      <c r="YW1" s="9" t="s">
        <v>836</v>
      </c>
      <c r="YX1" s="9" t="s">
        <v>837</v>
      </c>
      <c r="YY1" s="9" t="s">
        <v>838</v>
      </c>
      <c r="YZ1" s="9" t="s">
        <v>839</v>
      </c>
      <c r="ZA1" s="9" t="s">
        <v>840</v>
      </c>
      <c r="ZB1" s="9" t="s">
        <v>841</v>
      </c>
      <c r="ZC1" s="9" t="s">
        <v>1463</v>
      </c>
      <c r="ZD1" s="9" t="s">
        <v>1464</v>
      </c>
      <c r="ZE1" s="9" t="s">
        <v>842</v>
      </c>
      <c r="ZF1" s="9" t="s">
        <v>843</v>
      </c>
      <c r="ZG1" s="9" t="s">
        <v>844</v>
      </c>
      <c r="ZH1" s="9" t="s">
        <v>845</v>
      </c>
      <c r="ZI1" s="9" t="s">
        <v>846</v>
      </c>
      <c r="ZJ1" s="158" t="s">
        <v>1465</v>
      </c>
      <c r="ZK1" s="158" t="s">
        <v>1466</v>
      </c>
      <c r="ZL1" s="158" t="s">
        <v>1467</v>
      </c>
      <c r="ZM1" s="158" t="s">
        <v>847</v>
      </c>
      <c r="ZN1" s="158" t="s">
        <v>1468</v>
      </c>
      <c r="ZO1" s="158" t="s">
        <v>848</v>
      </c>
      <c r="ZP1" s="158" t="s">
        <v>849</v>
      </c>
      <c r="ZQ1" s="158" t="s">
        <v>850</v>
      </c>
      <c r="ZR1" s="158" t="s">
        <v>851</v>
      </c>
      <c r="ZS1" s="158" t="s">
        <v>852</v>
      </c>
      <c r="ZT1" s="158" t="s">
        <v>853</v>
      </c>
      <c r="ZU1" s="158" t="s">
        <v>854</v>
      </c>
      <c r="ZV1" s="158" t="s">
        <v>855</v>
      </c>
      <c r="ZW1" s="158" t="s">
        <v>856</v>
      </c>
      <c r="ZX1" s="158" t="s">
        <v>857</v>
      </c>
      <c r="ZY1" s="158" t="s">
        <v>858</v>
      </c>
      <c r="ZZ1" s="158" t="s">
        <v>859</v>
      </c>
      <c r="AAA1" s="158" t="s">
        <v>860</v>
      </c>
      <c r="AAB1" s="158" t="s">
        <v>861</v>
      </c>
      <c r="AAC1" s="158" t="s">
        <v>862</v>
      </c>
      <c r="AAD1" s="158" t="s">
        <v>863</v>
      </c>
      <c r="AAE1" s="158" t="s">
        <v>864</v>
      </c>
      <c r="AAF1" s="158" t="s">
        <v>865</v>
      </c>
      <c r="AAG1" s="158" t="s">
        <v>866</v>
      </c>
      <c r="AAH1" s="9" t="s">
        <v>867</v>
      </c>
      <c r="AAI1" s="9" t="s">
        <v>868</v>
      </c>
      <c r="AAJ1" s="9" t="s">
        <v>869</v>
      </c>
      <c r="AAK1" s="9" t="s">
        <v>870</v>
      </c>
      <c r="AAL1" s="9" t="s">
        <v>871</v>
      </c>
      <c r="AAM1" s="9" t="s">
        <v>872</v>
      </c>
      <c r="AAN1" s="9" t="s">
        <v>1469</v>
      </c>
      <c r="AAO1" s="9" t="s">
        <v>873</v>
      </c>
      <c r="AAP1" s="9" t="s">
        <v>874</v>
      </c>
      <c r="AAQ1" s="9" t="s">
        <v>875</v>
      </c>
      <c r="AAR1" s="9" t="s">
        <v>876</v>
      </c>
      <c r="AAS1" s="9" t="s">
        <v>877</v>
      </c>
      <c r="AAT1" s="9" t="s">
        <v>878</v>
      </c>
      <c r="AAU1" s="9" t="s">
        <v>879</v>
      </c>
      <c r="AAV1" s="9" t="s">
        <v>880</v>
      </c>
      <c r="AAW1" s="9" t="s">
        <v>881</v>
      </c>
      <c r="AAX1" s="9" t="s">
        <v>882</v>
      </c>
      <c r="AAY1" s="9" t="s">
        <v>883</v>
      </c>
      <c r="AAZ1" s="9" t="s">
        <v>884</v>
      </c>
      <c r="ABA1" s="9" t="s">
        <v>885</v>
      </c>
      <c r="ABB1" s="9" t="s">
        <v>886</v>
      </c>
      <c r="ABC1" s="9" t="s">
        <v>887</v>
      </c>
      <c r="ABD1" s="9" t="s">
        <v>888</v>
      </c>
      <c r="ABE1" s="9" t="s">
        <v>889</v>
      </c>
      <c r="ABF1" s="9" t="s">
        <v>890</v>
      </c>
      <c r="ABG1" s="9" t="s">
        <v>891</v>
      </c>
      <c r="ABH1" s="9" t="s">
        <v>892</v>
      </c>
      <c r="ABI1" s="9" t="s">
        <v>893</v>
      </c>
      <c r="ABJ1" s="9" t="s">
        <v>1470</v>
      </c>
      <c r="ABK1" s="9" t="s">
        <v>1471</v>
      </c>
      <c r="ABL1" s="9" t="s">
        <v>894</v>
      </c>
      <c r="ABM1" s="9" t="s">
        <v>895</v>
      </c>
      <c r="ABN1" s="9" t="s">
        <v>896</v>
      </c>
      <c r="ABO1" s="9" t="s">
        <v>897</v>
      </c>
      <c r="ABP1" s="9" t="s">
        <v>898</v>
      </c>
      <c r="ABQ1" s="158" t="s">
        <v>1472</v>
      </c>
      <c r="ABR1" s="158" t="s">
        <v>1473</v>
      </c>
      <c r="ABS1" s="158" t="s">
        <v>1474</v>
      </c>
      <c r="ABT1" s="158" t="s">
        <v>899</v>
      </c>
      <c r="ABU1" s="158" t="s">
        <v>1475</v>
      </c>
      <c r="ABV1" s="158" t="s">
        <v>900</v>
      </c>
      <c r="ABW1" s="158" t="s">
        <v>901</v>
      </c>
      <c r="ABX1" s="158" t="s">
        <v>902</v>
      </c>
      <c r="ABY1" s="158" t="s">
        <v>903</v>
      </c>
      <c r="ABZ1" s="158" t="s">
        <v>904</v>
      </c>
      <c r="ACA1" s="158" t="s">
        <v>905</v>
      </c>
      <c r="ACB1" s="158" t="s">
        <v>906</v>
      </c>
      <c r="ACC1" s="158" t="s">
        <v>907</v>
      </c>
      <c r="ACD1" s="158" t="s">
        <v>908</v>
      </c>
      <c r="ACE1" s="158" t="s">
        <v>909</v>
      </c>
      <c r="ACF1" s="158" t="s">
        <v>910</v>
      </c>
      <c r="ACG1" s="158" t="s">
        <v>911</v>
      </c>
      <c r="ACH1" s="158" t="s">
        <v>912</v>
      </c>
      <c r="ACI1" s="158" t="s">
        <v>913</v>
      </c>
      <c r="ACJ1" s="158" t="s">
        <v>914</v>
      </c>
      <c r="ACK1" s="158" t="s">
        <v>915</v>
      </c>
      <c r="ACL1" s="158" t="s">
        <v>916</v>
      </c>
      <c r="ACM1" s="158" t="s">
        <v>917</v>
      </c>
      <c r="ACN1" s="158" t="s">
        <v>918</v>
      </c>
      <c r="ACO1" s="9" t="s">
        <v>919</v>
      </c>
      <c r="ACP1" s="9" t="s">
        <v>920</v>
      </c>
      <c r="ACQ1" s="9" t="s">
        <v>921</v>
      </c>
      <c r="ACR1" s="9" t="s">
        <v>922</v>
      </c>
      <c r="ACS1" s="9" t="s">
        <v>923</v>
      </c>
      <c r="ACT1" s="9" t="s">
        <v>924</v>
      </c>
      <c r="ACU1" s="9" t="s">
        <v>1476</v>
      </c>
      <c r="ACV1" s="9" t="s">
        <v>925</v>
      </c>
      <c r="ACW1" s="9" t="s">
        <v>926</v>
      </c>
      <c r="ACX1" s="9" t="s">
        <v>927</v>
      </c>
      <c r="ACY1" s="9" t="s">
        <v>928</v>
      </c>
      <c r="ACZ1" s="9" t="s">
        <v>929</v>
      </c>
      <c r="ADA1" s="9" t="s">
        <v>930</v>
      </c>
      <c r="ADB1" s="9" t="s">
        <v>931</v>
      </c>
      <c r="ADC1" s="9" t="s">
        <v>932</v>
      </c>
      <c r="ADD1" s="9" t="s">
        <v>933</v>
      </c>
      <c r="ADE1" s="9" t="s">
        <v>934</v>
      </c>
      <c r="ADF1" s="9" t="s">
        <v>935</v>
      </c>
      <c r="ADG1" s="9" t="s">
        <v>936</v>
      </c>
      <c r="ADH1" s="9" t="s">
        <v>937</v>
      </c>
      <c r="ADI1" s="9" t="s">
        <v>938</v>
      </c>
      <c r="ADJ1" s="9" t="s">
        <v>939</v>
      </c>
      <c r="ADK1" s="9" t="s">
        <v>940</v>
      </c>
      <c r="ADL1" s="9" t="s">
        <v>941</v>
      </c>
      <c r="ADM1" s="9" t="s">
        <v>942</v>
      </c>
      <c r="ADN1" s="9" t="s">
        <v>943</v>
      </c>
      <c r="ADO1" s="9" t="s">
        <v>944</v>
      </c>
      <c r="ADP1" s="9" t="s">
        <v>945</v>
      </c>
      <c r="ADQ1" s="9" t="s">
        <v>1477</v>
      </c>
      <c r="ADR1" s="9" t="s">
        <v>1478</v>
      </c>
      <c r="ADS1" s="9" t="s">
        <v>946</v>
      </c>
      <c r="ADT1" s="9" t="s">
        <v>947</v>
      </c>
      <c r="ADU1" s="9" t="s">
        <v>948</v>
      </c>
      <c r="ADV1" s="9" t="s">
        <v>949</v>
      </c>
      <c r="ADW1" s="9" t="s">
        <v>950</v>
      </c>
      <c r="ADX1" s="158" t="s">
        <v>1479</v>
      </c>
      <c r="ADY1" s="158" t="s">
        <v>1480</v>
      </c>
      <c r="ADZ1" s="158" t="s">
        <v>1481</v>
      </c>
      <c r="AEA1" s="158" t="s">
        <v>951</v>
      </c>
      <c r="AEB1" s="158" t="s">
        <v>1482</v>
      </c>
      <c r="AEC1" s="158" t="s">
        <v>952</v>
      </c>
      <c r="AED1" s="158" t="s">
        <v>953</v>
      </c>
      <c r="AEE1" s="158" t="s">
        <v>954</v>
      </c>
      <c r="AEF1" s="158" t="s">
        <v>955</v>
      </c>
      <c r="AEG1" s="158" t="s">
        <v>956</v>
      </c>
      <c r="AEH1" s="158" t="s">
        <v>957</v>
      </c>
      <c r="AEI1" s="158" t="s">
        <v>958</v>
      </c>
      <c r="AEJ1" s="158" t="s">
        <v>959</v>
      </c>
      <c r="AEK1" s="158" t="s">
        <v>960</v>
      </c>
      <c r="AEL1" s="158" t="s">
        <v>961</v>
      </c>
      <c r="AEM1" s="158" t="s">
        <v>962</v>
      </c>
      <c r="AEN1" s="158" t="s">
        <v>963</v>
      </c>
      <c r="AEO1" s="158" t="s">
        <v>964</v>
      </c>
      <c r="AEP1" s="158" t="s">
        <v>965</v>
      </c>
      <c r="AEQ1" s="158" t="s">
        <v>966</v>
      </c>
      <c r="AER1" s="158" t="s">
        <v>967</v>
      </c>
      <c r="AES1" s="158" t="s">
        <v>968</v>
      </c>
      <c r="AET1" s="158" t="s">
        <v>969</v>
      </c>
      <c r="AEU1" s="158" t="s">
        <v>970</v>
      </c>
      <c r="AEV1" s="9" t="s">
        <v>971</v>
      </c>
      <c r="AEW1" s="9" t="s">
        <v>972</v>
      </c>
      <c r="AEX1" s="9" t="s">
        <v>973</v>
      </c>
      <c r="AEY1" s="9" t="s">
        <v>974</v>
      </c>
      <c r="AEZ1" s="9" t="s">
        <v>975</v>
      </c>
      <c r="AFA1" s="9" t="s">
        <v>976</v>
      </c>
      <c r="AFB1" s="9" t="s">
        <v>1483</v>
      </c>
      <c r="AFC1" s="9" t="s">
        <v>977</v>
      </c>
      <c r="AFD1" s="9" t="s">
        <v>978</v>
      </c>
      <c r="AFE1" s="9" t="s">
        <v>979</v>
      </c>
      <c r="AFF1" s="9" t="s">
        <v>980</v>
      </c>
      <c r="AFG1" s="9" t="s">
        <v>981</v>
      </c>
      <c r="AFH1" s="9" t="s">
        <v>982</v>
      </c>
      <c r="AFI1" s="9" t="s">
        <v>983</v>
      </c>
      <c r="AFJ1" s="9" t="s">
        <v>984</v>
      </c>
      <c r="AFK1" s="9" t="s">
        <v>985</v>
      </c>
      <c r="AFL1" s="9" t="s">
        <v>986</v>
      </c>
      <c r="AFM1" s="9" t="s">
        <v>987</v>
      </c>
      <c r="AFN1" s="9" t="s">
        <v>988</v>
      </c>
      <c r="AFO1" s="9" t="s">
        <v>989</v>
      </c>
      <c r="AFP1" s="9" t="s">
        <v>990</v>
      </c>
      <c r="AFQ1" s="9" t="s">
        <v>991</v>
      </c>
      <c r="AFR1" s="9" t="s">
        <v>992</v>
      </c>
      <c r="AFS1" s="9" t="s">
        <v>993</v>
      </c>
      <c r="AFT1" s="9" t="s">
        <v>994</v>
      </c>
      <c r="AFU1" s="9" t="s">
        <v>995</v>
      </c>
      <c r="AFV1" s="9" t="s">
        <v>996</v>
      </c>
      <c r="AFW1" s="9" t="s">
        <v>997</v>
      </c>
      <c r="AFX1" s="9" t="s">
        <v>1484</v>
      </c>
      <c r="AFY1" s="9" t="s">
        <v>1485</v>
      </c>
      <c r="AFZ1" s="9" t="s">
        <v>998</v>
      </c>
      <c r="AGA1" s="9" t="s">
        <v>999</v>
      </c>
      <c r="AGB1" s="9" t="s">
        <v>1000</v>
      </c>
      <c r="AGC1" s="9" t="s">
        <v>1001</v>
      </c>
      <c r="AGD1" s="9" t="s">
        <v>1002</v>
      </c>
      <c r="AGE1" s="158" t="s">
        <v>1486</v>
      </c>
      <c r="AGF1" s="158" t="s">
        <v>1487</v>
      </c>
      <c r="AGG1" s="158" t="s">
        <v>1488</v>
      </c>
      <c r="AGH1" s="158" t="s">
        <v>1003</v>
      </c>
      <c r="AGI1" s="158" t="s">
        <v>1489</v>
      </c>
      <c r="AGJ1" s="158" t="s">
        <v>1004</v>
      </c>
      <c r="AGK1" s="158" t="s">
        <v>1005</v>
      </c>
      <c r="AGL1" s="158" t="s">
        <v>1006</v>
      </c>
      <c r="AGM1" s="158" t="s">
        <v>1007</v>
      </c>
      <c r="AGN1" s="158" t="s">
        <v>1008</v>
      </c>
      <c r="AGO1" s="158" t="s">
        <v>1009</v>
      </c>
      <c r="AGP1" s="158" t="s">
        <v>1010</v>
      </c>
      <c r="AGQ1" s="158" t="s">
        <v>1011</v>
      </c>
      <c r="AGR1" s="158" t="s">
        <v>1012</v>
      </c>
      <c r="AGS1" s="158" t="s">
        <v>1013</v>
      </c>
      <c r="AGT1" s="158" t="s">
        <v>1014</v>
      </c>
      <c r="AGU1" s="158" t="s">
        <v>1015</v>
      </c>
      <c r="AGV1" s="158" t="s">
        <v>1016</v>
      </c>
      <c r="AGW1" s="158" t="s">
        <v>1017</v>
      </c>
      <c r="AGX1" s="158" t="s">
        <v>1018</v>
      </c>
      <c r="AGY1" s="158" t="s">
        <v>1019</v>
      </c>
      <c r="AGZ1" s="158" t="s">
        <v>1020</v>
      </c>
      <c r="AHA1" s="158" t="s">
        <v>1021</v>
      </c>
      <c r="AHB1" s="158" t="s">
        <v>1022</v>
      </c>
      <c r="AHC1" s="9" t="s">
        <v>1023</v>
      </c>
      <c r="AHD1" s="9" t="s">
        <v>1024</v>
      </c>
      <c r="AHE1" s="9" t="s">
        <v>1025</v>
      </c>
      <c r="AHF1" s="9" t="s">
        <v>1026</v>
      </c>
      <c r="AHG1" s="9" t="s">
        <v>1027</v>
      </c>
      <c r="AHH1" s="9" t="s">
        <v>1028</v>
      </c>
      <c r="AHI1" s="9" t="s">
        <v>1490</v>
      </c>
      <c r="AHJ1" s="9" t="s">
        <v>1029</v>
      </c>
      <c r="AHK1" s="9" t="s">
        <v>1030</v>
      </c>
      <c r="AHL1" s="9" t="s">
        <v>1031</v>
      </c>
      <c r="AHM1" s="9" t="s">
        <v>1032</v>
      </c>
      <c r="AHN1" s="9" t="s">
        <v>1033</v>
      </c>
      <c r="AHO1" s="9" t="s">
        <v>1034</v>
      </c>
      <c r="AHP1" s="9" t="s">
        <v>1035</v>
      </c>
      <c r="AHQ1" s="9" t="s">
        <v>1036</v>
      </c>
      <c r="AHR1" s="9" t="s">
        <v>1037</v>
      </c>
      <c r="AHS1" s="9" t="s">
        <v>1038</v>
      </c>
      <c r="AHT1" s="9" t="s">
        <v>1039</v>
      </c>
      <c r="AHU1" s="9" t="s">
        <v>1040</v>
      </c>
      <c r="AHV1" s="9" t="s">
        <v>1041</v>
      </c>
      <c r="AHW1" s="9" t="s">
        <v>1042</v>
      </c>
      <c r="AHX1" s="9" t="s">
        <v>1043</v>
      </c>
      <c r="AHY1" s="9" t="s">
        <v>1044</v>
      </c>
      <c r="AHZ1" s="9" t="s">
        <v>1045</v>
      </c>
      <c r="AIA1" s="9" t="s">
        <v>1046</v>
      </c>
      <c r="AIB1" s="9" t="s">
        <v>1047</v>
      </c>
      <c r="AIC1" s="9" t="s">
        <v>1048</v>
      </c>
      <c r="AID1" s="9" t="s">
        <v>1049</v>
      </c>
      <c r="AIE1" s="9" t="s">
        <v>1491</v>
      </c>
      <c r="AIF1" s="9" t="s">
        <v>1492</v>
      </c>
      <c r="AIG1" s="9" t="s">
        <v>1050</v>
      </c>
      <c r="AIH1" s="9" t="s">
        <v>1051</v>
      </c>
      <c r="AII1" s="9" t="s">
        <v>1052</v>
      </c>
      <c r="AIJ1" s="9" t="s">
        <v>1053</v>
      </c>
      <c r="AIK1" s="9" t="s">
        <v>1054</v>
      </c>
      <c r="AIL1" s="158" t="s">
        <v>1493</v>
      </c>
      <c r="AIM1" s="158" t="s">
        <v>1494</v>
      </c>
      <c r="AIN1" s="158" t="s">
        <v>1495</v>
      </c>
      <c r="AIO1" s="158" t="s">
        <v>1055</v>
      </c>
      <c r="AIP1" s="158" t="s">
        <v>1496</v>
      </c>
      <c r="AIQ1" s="158" t="s">
        <v>1056</v>
      </c>
      <c r="AIR1" s="158" t="s">
        <v>1057</v>
      </c>
      <c r="AIS1" s="158" t="s">
        <v>1058</v>
      </c>
      <c r="AIT1" s="158" t="s">
        <v>1059</v>
      </c>
      <c r="AIU1" s="158" t="s">
        <v>1060</v>
      </c>
      <c r="AIV1" s="158" t="s">
        <v>1061</v>
      </c>
      <c r="AIW1" s="158" t="s">
        <v>1062</v>
      </c>
      <c r="AIX1" s="158" t="s">
        <v>1063</v>
      </c>
      <c r="AIY1" s="158" t="s">
        <v>1064</v>
      </c>
      <c r="AIZ1" s="158" t="s">
        <v>1065</v>
      </c>
      <c r="AJA1" s="158" t="s">
        <v>1066</v>
      </c>
      <c r="AJB1" s="158" t="s">
        <v>1067</v>
      </c>
      <c r="AJC1" s="158" t="s">
        <v>1068</v>
      </c>
      <c r="AJD1" s="158" t="s">
        <v>1069</v>
      </c>
      <c r="AJE1" s="158" t="s">
        <v>1070</v>
      </c>
      <c r="AJF1" s="158" t="s">
        <v>1071</v>
      </c>
      <c r="AJG1" s="158" t="s">
        <v>1072</v>
      </c>
      <c r="AJH1" s="158" t="s">
        <v>1073</v>
      </c>
      <c r="AJI1" s="158" t="s">
        <v>1074</v>
      </c>
      <c r="AJJ1" s="9" t="s">
        <v>1075</v>
      </c>
      <c r="AJK1" s="9" t="s">
        <v>1076</v>
      </c>
      <c r="AJL1" s="9" t="s">
        <v>1077</v>
      </c>
      <c r="AJM1" s="9" t="s">
        <v>1078</v>
      </c>
      <c r="AJN1" s="9" t="s">
        <v>1079</v>
      </c>
      <c r="AJO1" s="9" t="s">
        <v>1080</v>
      </c>
      <c r="AJP1" s="9" t="s">
        <v>1497</v>
      </c>
      <c r="AJQ1" s="9" t="s">
        <v>1081</v>
      </c>
      <c r="AJR1" s="9" t="s">
        <v>1082</v>
      </c>
      <c r="AJS1" s="9" t="s">
        <v>1083</v>
      </c>
      <c r="AJT1" s="9" t="s">
        <v>1084</v>
      </c>
      <c r="AJU1" s="9" t="s">
        <v>1085</v>
      </c>
      <c r="AJV1" s="9" t="s">
        <v>1086</v>
      </c>
      <c r="AJW1" s="9" t="s">
        <v>1087</v>
      </c>
      <c r="AJX1" s="9" t="s">
        <v>1088</v>
      </c>
      <c r="AJY1" s="9" t="s">
        <v>1089</v>
      </c>
      <c r="AJZ1" s="9" t="s">
        <v>1090</v>
      </c>
      <c r="AKA1" s="9" t="s">
        <v>1091</v>
      </c>
      <c r="AKB1" s="9" t="s">
        <v>1092</v>
      </c>
      <c r="AKC1" s="9" t="s">
        <v>1093</v>
      </c>
      <c r="AKD1" s="9" t="s">
        <v>1094</v>
      </c>
      <c r="AKE1" s="9" t="s">
        <v>1095</v>
      </c>
      <c r="AKF1" s="9" t="s">
        <v>1096</v>
      </c>
      <c r="AKG1" s="9" t="s">
        <v>1097</v>
      </c>
      <c r="AKH1" s="9" t="s">
        <v>1098</v>
      </c>
      <c r="AKI1" s="9" t="s">
        <v>1099</v>
      </c>
      <c r="AKJ1" s="9" t="s">
        <v>1100</v>
      </c>
      <c r="AKK1" s="9" t="s">
        <v>1101</v>
      </c>
      <c r="AKL1" s="9" t="s">
        <v>1498</v>
      </c>
      <c r="AKM1" s="9" t="s">
        <v>1499</v>
      </c>
      <c r="AKN1" s="9" t="s">
        <v>1102</v>
      </c>
      <c r="AKO1" s="9" t="s">
        <v>1103</v>
      </c>
      <c r="AKP1" s="9" t="s">
        <v>1104</v>
      </c>
      <c r="AKQ1" s="9" t="s">
        <v>1105</v>
      </c>
      <c r="AKR1" s="9" t="s">
        <v>1106</v>
      </c>
      <c r="AKS1" s="158" t="s">
        <v>1500</v>
      </c>
      <c r="AKT1" s="158" t="s">
        <v>1501</v>
      </c>
      <c r="AKU1" s="158" t="s">
        <v>1502</v>
      </c>
      <c r="AKV1" s="158" t="s">
        <v>1107</v>
      </c>
      <c r="AKW1" s="158" t="s">
        <v>1503</v>
      </c>
      <c r="AKX1" s="158" t="s">
        <v>1108</v>
      </c>
      <c r="AKY1" s="158" t="s">
        <v>1109</v>
      </c>
      <c r="AKZ1" s="158" t="s">
        <v>1110</v>
      </c>
      <c r="ALA1" s="158" t="s">
        <v>1111</v>
      </c>
      <c r="ALB1" s="158" t="s">
        <v>1112</v>
      </c>
      <c r="ALC1" s="158" t="s">
        <v>1113</v>
      </c>
      <c r="ALD1" s="158" t="s">
        <v>1114</v>
      </c>
      <c r="ALE1" s="158" t="s">
        <v>1115</v>
      </c>
      <c r="ALF1" s="158" t="s">
        <v>1116</v>
      </c>
      <c r="ALG1" s="158" t="s">
        <v>1117</v>
      </c>
      <c r="ALH1" s="158" t="s">
        <v>1118</v>
      </c>
      <c r="ALI1" s="158" t="s">
        <v>1119</v>
      </c>
      <c r="ALJ1" s="158" t="s">
        <v>1120</v>
      </c>
      <c r="ALK1" s="158" t="s">
        <v>1121</v>
      </c>
      <c r="ALL1" s="158" t="s">
        <v>1122</v>
      </c>
      <c r="ALM1" s="158" t="s">
        <v>1123</v>
      </c>
      <c r="ALN1" s="158" t="s">
        <v>1124</v>
      </c>
      <c r="ALO1" s="158" t="s">
        <v>1125</v>
      </c>
      <c r="ALP1" s="158" t="s">
        <v>1126</v>
      </c>
      <c r="ALQ1" s="9" t="s">
        <v>1127</v>
      </c>
      <c r="ALR1" s="9" t="s">
        <v>1128</v>
      </c>
      <c r="ALS1" s="9" t="s">
        <v>1129</v>
      </c>
      <c r="ALT1" s="9" t="s">
        <v>1130</v>
      </c>
      <c r="ALU1" s="9" t="s">
        <v>1131</v>
      </c>
      <c r="ALV1" s="9" t="s">
        <v>1132</v>
      </c>
      <c r="ALW1" s="9" t="s">
        <v>1504</v>
      </c>
      <c r="ALX1" s="9" t="s">
        <v>1133</v>
      </c>
      <c r="ALY1" s="9" t="s">
        <v>1134</v>
      </c>
      <c r="ALZ1" s="9" t="s">
        <v>1135</v>
      </c>
      <c r="AMA1" s="9" t="s">
        <v>1136</v>
      </c>
      <c r="AMB1" s="9" t="s">
        <v>1137</v>
      </c>
      <c r="AMC1" s="9" t="s">
        <v>1138</v>
      </c>
      <c r="AMD1" s="9" t="s">
        <v>1139</v>
      </c>
      <c r="AME1" s="9" t="s">
        <v>1140</v>
      </c>
      <c r="AMF1" s="9" t="s">
        <v>1141</v>
      </c>
      <c r="AMG1" s="9" t="s">
        <v>1142</v>
      </c>
      <c r="AMH1" s="9" t="s">
        <v>1143</v>
      </c>
      <c r="AMI1" s="9" t="s">
        <v>1144</v>
      </c>
      <c r="AMJ1" s="9" t="s">
        <v>1145</v>
      </c>
      <c r="AMK1" s="9" t="s">
        <v>1146</v>
      </c>
      <c r="AML1" s="9" t="s">
        <v>1147</v>
      </c>
      <c r="AMM1" s="9" t="s">
        <v>1148</v>
      </c>
      <c r="AMN1" s="9" t="s">
        <v>1149</v>
      </c>
      <c r="AMO1" s="9" t="s">
        <v>1150</v>
      </c>
      <c r="AMP1" s="9" t="s">
        <v>1151</v>
      </c>
      <c r="AMQ1" s="9" t="s">
        <v>1152</v>
      </c>
      <c r="AMR1" s="9" t="s">
        <v>1153</v>
      </c>
      <c r="AMS1" s="9" t="s">
        <v>1505</v>
      </c>
      <c r="AMT1" s="9" t="s">
        <v>1506</v>
      </c>
      <c r="AMU1" s="9" t="s">
        <v>1154</v>
      </c>
      <c r="AMV1" s="9" t="s">
        <v>1155</v>
      </c>
      <c r="AMW1" s="9" t="s">
        <v>1156</v>
      </c>
      <c r="AMX1" s="9" t="s">
        <v>1157</v>
      </c>
      <c r="AMY1" s="9" t="s">
        <v>1158</v>
      </c>
      <c r="AMZ1" s="158" t="s">
        <v>1507</v>
      </c>
      <c r="ANA1" s="158" t="s">
        <v>1508</v>
      </c>
      <c r="ANB1" s="158" t="s">
        <v>1509</v>
      </c>
      <c r="ANC1" s="158" t="s">
        <v>1159</v>
      </c>
      <c r="AND1" s="158" t="s">
        <v>1510</v>
      </c>
      <c r="ANE1" s="158" t="s">
        <v>1160</v>
      </c>
      <c r="ANF1" s="158" t="s">
        <v>1161</v>
      </c>
      <c r="ANG1" s="158" t="s">
        <v>1162</v>
      </c>
      <c r="ANH1" s="158" t="s">
        <v>1163</v>
      </c>
      <c r="ANI1" s="158" t="s">
        <v>1164</v>
      </c>
      <c r="ANJ1" s="158" t="s">
        <v>1165</v>
      </c>
      <c r="ANK1" s="158" t="s">
        <v>1166</v>
      </c>
      <c r="ANL1" s="158" t="s">
        <v>1167</v>
      </c>
      <c r="ANM1" s="158" t="s">
        <v>1168</v>
      </c>
      <c r="ANN1" s="158" t="s">
        <v>1169</v>
      </c>
      <c r="ANO1" s="158" t="s">
        <v>1170</v>
      </c>
      <c r="ANP1" s="158" t="s">
        <v>1171</v>
      </c>
      <c r="ANQ1" s="158" t="s">
        <v>1172</v>
      </c>
      <c r="ANR1" s="158" t="s">
        <v>1173</v>
      </c>
      <c r="ANS1" s="158" t="s">
        <v>1174</v>
      </c>
      <c r="ANT1" s="158" t="s">
        <v>1175</v>
      </c>
      <c r="ANU1" s="158" t="s">
        <v>1176</v>
      </c>
      <c r="ANV1" s="158" t="s">
        <v>1177</v>
      </c>
      <c r="ANW1" s="158" t="s">
        <v>1178</v>
      </c>
      <c r="ANX1" s="9" t="s">
        <v>1179</v>
      </c>
      <c r="ANY1" s="9" t="s">
        <v>1180</v>
      </c>
      <c r="ANZ1" s="9" t="s">
        <v>1181</v>
      </c>
      <c r="AOA1" s="9" t="s">
        <v>1182</v>
      </c>
      <c r="AOB1" s="9" t="s">
        <v>1183</v>
      </c>
      <c r="AOC1" s="9" t="s">
        <v>1184</v>
      </c>
      <c r="AOD1" s="9" t="s">
        <v>1511</v>
      </c>
      <c r="AOE1" s="9" t="s">
        <v>1185</v>
      </c>
      <c r="AOF1" s="9" t="s">
        <v>1186</v>
      </c>
      <c r="AOG1" s="9" t="s">
        <v>1187</v>
      </c>
      <c r="AOH1" s="9" t="s">
        <v>1188</v>
      </c>
      <c r="AOI1" s="9" t="s">
        <v>1189</v>
      </c>
      <c r="AOJ1" s="9" t="s">
        <v>1190</v>
      </c>
      <c r="AOK1" s="9" t="s">
        <v>1191</v>
      </c>
      <c r="AOL1" s="9" t="s">
        <v>1192</v>
      </c>
      <c r="AOM1" s="9" t="s">
        <v>1193</v>
      </c>
      <c r="AON1" s="9" t="s">
        <v>1194</v>
      </c>
      <c r="AOO1" s="9" t="s">
        <v>1195</v>
      </c>
      <c r="AOP1" s="9" t="s">
        <v>1196</v>
      </c>
      <c r="AOQ1" s="9" t="s">
        <v>1197</v>
      </c>
      <c r="AOR1" s="9" t="s">
        <v>1198</v>
      </c>
      <c r="AOS1" s="9" t="s">
        <v>1199</v>
      </c>
      <c r="AOT1" s="9" t="s">
        <v>1200</v>
      </c>
      <c r="AOU1" s="9" t="s">
        <v>1201</v>
      </c>
      <c r="AOV1" s="9" t="s">
        <v>1202</v>
      </c>
      <c r="AOW1" s="9" t="s">
        <v>1203</v>
      </c>
      <c r="AOX1" s="9" t="s">
        <v>1204</v>
      </c>
      <c r="AOY1" s="9" t="s">
        <v>1205</v>
      </c>
      <c r="AOZ1" s="9" t="s">
        <v>1512</v>
      </c>
      <c r="APA1" s="9" t="s">
        <v>1513</v>
      </c>
      <c r="APB1" s="9" t="s">
        <v>1206</v>
      </c>
      <c r="APC1" s="9" t="s">
        <v>1207</v>
      </c>
      <c r="APD1" s="9" t="s">
        <v>1208</v>
      </c>
      <c r="APE1" s="9" t="s">
        <v>1209</v>
      </c>
      <c r="APF1" s="9" t="s">
        <v>1210</v>
      </c>
      <c r="APG1" s="158" t="s">
        <v>1514</v>
      </c>
      <c r="APH1" s="158" t="s">
        <v>1515</v>
      </c>
      <c r="API1" s="158" t="s">
        <v>1516</v>
      </c>
      <c r="APJ1" s="158" t="s">
        <v>1211</v>
      </c>
      <c r="APK1" s="158" t="s">
        <v>1517</v>
      </c>
      <c r="APL1" s="158" t="s">
        <v>1212</v>
      </c>
      <c r="APM1" s="158" t="s">
        <v>1213</v>
      </c>
      <c r="APN1" s="158" t="s">
        <v>1214</v>
      </c>
      <c r="APO1" s="158" t="s">
        <v>1215</v>
      </c>
      <c r="APP1" s="158" t="s">
        <v>1216</v>
      </c>
      <c r="APQ1" s="158" t="s">
        <v>1217</v>
      </c>
      <c r="APR1" s="158" t="s">
        <v>1218</v>
      </c>
      <c r="APS1" s="158" t="s">
        <v>1219</v>
      </c>
      <c r="APT1" s="158" t="s">
        <v>1220</v>
      </c>
      <c r="APU1" s="158" t="s">
        <v>1221</v>
      </c>
      <c r="APV1" s="158" t="s">
        <v>1222</v>
      </c>
      <c r="APW1" s="158" t="s">
        <v>1223</v>
      </c>
      <c r="APX1" s="158" t="s">
        <v>1224</v>
      </c>
      <c r="APY1" s="158" t="s">
        <v>1225</v>
      </c>
      <c r="APZ1" s="158" t="s">
        <v>1226</v>
      </c>
      <c r="AQA1" s="158" t="s">
        <v>1227</v>
      </c>
      <c r="AQB1" s="158" t="s">
        <v>1228</v>
      </c>
      <c r="AQC1" s="158" t="s">
        <v>1229</v>
      </c>
      <c r="AQD1" s="158" t="s">
        <v>1230</v>
      </c>
      <c r="AQE1" s="9" t="s">
        <v>1231</v>
      </c>
      <c r="AQF1" s="9" t="s">
        <v>1232</v>
      </c>
      <c r="AQG1" s="9" t="s">
        <v>1233</v>
      </c>
      <c r="AQH1" s="9" t="s">
        <v>1234</v>
      </c>
      <c r="AQI1" s="9" t="s">
        <v>1235</v>
      </c>
      <c r="AQJ1" s="9" t="s">
        <v>1236</v>
      </c>
      <c r="AQK1" s="9" t="s">
        <v>1518</v>
      </c>
      <c r="AQL1" s="9" t="s">
        <v>1237</v>
      </c>
      <c r="AQM1" s="9" t="s">
        <v>1238</v>
      </c>
      <c r="AQN1" s="9" t="s">
        <v>1239</v>
      </c>
      <c r="AQO1" s="9" t="s">
        <v>1240</v>
      </c>
      <c r="AQP1" s="9" t="s">
        <v>1241</v>
      </c>
      <c r="AQQ1" s="9" t="s">
        <v>1242</v>
      </c>
      <c r="AQR1" s="9" t="s">
        <v>1243</v>
      </c>
      <c r="AQS1" s="9" t="s">
        <v>1244</v>
      </c>
      <c r="AQT1" s="9" t="s">
        <v>1245</v>
      </c>
      <c r="AQU1" s="9" t="s">
        <v>1246</v>
      </c>
      <c r="AQV1" s="9" t="s">
        <v>1247</v>
      </c>
      <c r="AQW1" s="9" t="s">
        <v>1248</v>
      </c>
      <c r="AQX1" s="9" t="s">
        <v>1249</v>
      </c>
      <c r="AQY1" s="9" t="s">
        <v>1250</v>
      </c>
      <c r="AQZ1" s="9" t="s">
        <v>1251</v>
      </c>
      <c r="ARA1" s="9" t="s">
        <v>1252</v>
      </c>
      <c r="ARB1" s="9" t="s">
        <v>1253</v>
      </c>
      <c r="ARC1" s="9" t="s">
        <v>1254</v>
      </c>
      <c r="ARD1" s="9" t="s">
        <v>1255</v>
      </c>
      <c r="ARE1" s="9" t="s">
        <v>1256</v>
      </c>
      <c r="ARF1" s="9" t="s">
        <v>1257</v>
      </c>
      <c r="ARG1" s="9" t="s">
        <v>1519</v>
      </c>
      <c r="ARH1" s="9" t="s">
        <v>1520</v>
      </c>
      <c r="ARI1" s="9" t="s">
        <v>1258</v>
      </c>
      <c r="ARJ1" s="9" t="s">
        <v>1259</v>
      </c>
      <c r="ARK1" s="9" t="s">
        <v>1260</v>
      </c>
      <c r="ARL1" s="9" t="s">
        <v>1261</v>
      </c>
      <c r="ARM1" s="9" t="s">
        <v>1262</v>
      </c>
      <c r="ARN1" s="158" t="s">
        <v>1521</v>
      </c>
      <c r="ARO1" s="158" t="s">
        <v>1522</v>
      </c>
      <c r="ARP1" s="158" t="s">
        <v>1523</v>
      </c>
      <c r="ARQ1" s="158" t="s">
        <v>1263</v>
      </c>
      <c r="ARR1" s="158" t="s">
        <v>1524</v>
      </c>
      <c r="ARS1" s="158" t="s">
        <v>1264</v>
      </c>
      <c r="ART1" s="158" t="s">
        <v>1265</v>
      </c>
      <c r="ARU1" s="158" t="s">
        <v>1266</v>
      </c>
      <c r="ARV1" s="158" t="s">
        <v>1267</v>
      </c>
      <c r="ARW1" s="158" t="s">
        <v>1268</v>
      </c>
      <c r="ARX1" s="158" t="s">
        <v>1269</v>
      </c>
      <c r="ARY1" s="158" t="s">
        <v>1270</v>
      </c>
      <c r="ARZ1" s="158" t="s">
        <v>1271</v>
      </c>
      <c r="ASA1" s="158" t="s">
        <v>1272</v>
      </c>
      <c r="ASB1" s="158" t="s">
        <v>1273</v>
      </c>
      <c r="ASC1" s="158" t="s">
        <v>1274</v>
      </c>
      <c r="ASD1" s="158" t="s">
        <v>1275</v>
      </c>
      <c r="ASE1" s="158" t="s">
        <v>1276</v>
      </c>
      <c r="ASF1" s="158" t="s">
        <v>1277</v>
      </c>
      <c r="ASG1" s="158" t="s">
        <v>1278</v>
      </c>
      <c r="ASH1" s="158" t="s">
        <v>1279</v>
      </c>
      <c r="ASI1" s="158" t="s">
        <v>1280</v>
      </c>
      <c r="ASJ1" s="158" t="s">
        <v>1281</v>
      </c>
      <c r="ASK1" s="158" t="s">
        <v>1282</v>
      </c>
      <c r="ASL1" s="9" t="s">
        <v>1283</v>
      </c>
      <c r="ASM1" s="9" t="s">
        <v>1284</v>
      </c>
      <c r="ASN1" s="9" t="s">
        <v>1285</v>
      </c>
      <c r="ASO1" s="9" t="s">
        <v>1286</v>
      </c>
      <c r="ASP1" s="9" t="s">
        <v>1287</v>
      </c>
      <c r="ASQ1" s="9" t="s">
        <v>1288</v>
      </c>
      <c r="ASR1" s="9" t="s">
        <v>1525</v>
      </c>
      <c r="ASS1" s="9" t="s">
        <v>1289</v>
      </c>
      <c r="AST1" s="9" t="s">
        <v>1290</v>
      </c>
      <c r="ASU1" s="9" t="s">
        <v>1291</v>
      </c>
      <c r="ASV1" s="9" t="s">
        <v>1292</v>
      </c>
      <c r="ASW1" s="9" t="s">
        <v>1293</v>
      </c>
      <c r="ASX1" s="9" t="s">
        <v>1294</v>
      </c>
      <c r="ASY1" s="9" t="s">
        <v>1295</v>
      </c>
      <c r="ASZ1" s="9" t="s">
        <v>1296</v>
      </c>
      <c r="ATA1" s="9" t="s">
        <v>1297</v>
      </c>
      <c r="ATB1" s="9" t="s">
        <v>1298</v>
      </c>
      <c r="ATC1" s="9" t="s">
        <v>1299</v>
      </c>
      <c r="ATD1" s="9" t="s">
        <v>1300</v>
      </c>
      <c r="ATE1" s="9" t="s">
        <v>1301</v>
      </c>
      <c r="ATF1" s="9" t="s">
        <v>1302</v>
      </c>
      <c r="ATG1" s="9" t="s">
        <v>1303</v>
      </c>
      <c r="ATH1" s="9" t="s">
        <v>1304</v>
      </c>
      <c r="ATI1" s="9" t="s">
        <v>1305</v>
      </c>
      <c r="ATJ1" s="9" t="s">
        <v>1306</v>
      </c>
      <c r="ATK1" s="9" t="s">
        <v>1307</v>
      </c>
      <c r="ATL1" s="9" t="s">
        <v>1308</v>
      </c>
      <c r="ATM1" s="9" t="s">
        <v>1309</v>
      </c>
      <c r="ATN1" s="9" t="s">
        <v>1526</v>
      </c>
      <c r="ATO1" s="9" t="s">
        <v>1527</v>
      </c>
      <c r="ATP1" s="9" t="s">
        <v>1310</v>
      </c>
      <c r="ATQ1" s="9" t="s">
        <v>1311</v>
      </c>
      <c r="ATR1" s="9" t="s">
        <v>1312</v>
      </c>
      <c r="ATS1" s="9" t="s">
        <v>1313</v>
      </c>
      <c r="ATT1" s="9" t="s">
        <v>1314</v>
      </c>
      <c r="ATU1" s="158" t="s">
        <v>1528</v>
      </c>
      <c r="ATV1" s="158" t="s">
        <v>1529</v>
      </c>
      <c r="ATW1" s="158" t="s">
        <v>1530</v>
      </c>
      <c r="ATX1" s="158" t="s">
        <v>1315</v>
      </c>
      <c r="ATY1" s="158" t="s">
        <v>1531</v>
      </c>
      <c r="ATZ1" s="158" t="s">
        <v>1316</v>
      </c>
      <c r="AUA1" s="158" t="s">
        <v>1317</v>
      </c>
      <c r="AUB1" s="158" t="s">
        <v>1318</v>
      </c>
      <c r="AUC1" s="158" t="s">
        <v>1319</v>
      </c>
      <c r="AUD1" s="158" t="s">
        <v>1320</v>
      </c>
      <c r="AUE1" s="158" t="s">
        <v>1321</v>
      </c>
      <c r="AUF1" s="158" t="s">
        <v>1322</v>
      </c>
      <c r="AUG1" s="158" t="s">
        <v>1323</v>
      </c>
      <c r="AUH1" s="158" t="s">
        <v>1324</v>
      </c>
      <c r="AUI1" s="158" t="s">
        <v>1325</v>
      </c>
      <c r="AUJ1" s="158" t="s">
        <v>1326</v>
      </c>
      <c r="AUK1" s="158" t="s">
        <v>1327</v>
      </c>
      <c r="AUL1" s="158" t="s">
        <v>1328</v>
      </c>
      <c r="AUM1" s="158" t="s">
        <v>1329</v>
      </c>
      <c r="AUN1" s="158" t="s">
        <v>1330</v>
      </c>
      <c r="AUO1" s="158" t="s">
        <v>1331</v>
      </c>
      <c r="AUP1" s="158" t="s">
        <v>1332</v>
      </c>
      <c r="AUQ1" s="158" t="s">
        <v>1333</v>
      </c>
      <c r="AUR1" s="158" t="s">
        <v>1334</v>
      </c>
      <c r="AUS1" s="6" t="s">
        <v>340</v>
      </c>
      <c r="AUT1" s="6" t="s">
        <v>341</v>
      </c>
      <c r="AUU1" s="10" t="s">
        <v>0</v>
      </c>
      <c r="AUV1" s="10" t="s">
        <v>28</v>
      </c>
      <c r="AUW1" s="10" t="s">
        <v>67</v>
      </c>
      <c r="AUX1" s="10" t="s">
        <v>6</v>
      </c>
      <c r="AUY1" s="10" t="s">
        <v>29</v>
      </c>
      <c r="AUZ1" s="10" t="s">
        <v>30</v>
      </c>
      <c r="AVA1" s="10" t="s">
        <v>31</v>
      </c>
      <c r="AVB1" s="10" t="s">
        <v>1335</v>
      </c>
      <c r="AVC1" s="10" t="s">
        <v>1336</v>
      </c>
      <c r="AVD1" s="10" t="s">
        <v>1337</v>
      </c>
      <c r="AVE1" s="10" t="s">
        <v>105</v>
      </c>
      <c r="AVF1" s="10" t="s">
        <v>106</v>
      </c>
      <c r="AVG1" s="10" t="s">
        <v>107</v>
      </c>
      <c r="AVH1" s="10" t="s">
        <v>108</v>
      </c>
      <c r="AVI1" s="10" t="s">
        <v>109</v>
      </c>
      <c r="AVJ1" s="10" t="s">
        <v>110</v>
      </c>
      <c r="AVK1" s="10" t="s">
        <v>111</v>
      </c>
      <c r="AVL1" s="10" t="s">
        <v>113</v>
      </c>
      <c r="AVM1" s="10" t="s">
        <v>114</v>
      </c>
      <c r="AVN1" s="160" t="s">
        <v>1338</v>
      </c>
      <c r="AVO1" s="161" t="s">
        <v>1339</v>
      </c>
      <c r="AVP1" s="161" t="s">
        <v>1340</v>
      </c>
      <c r="AVQ1" s="161" t="s">
        <v>1341</v>
      </c>
      <c r="AVR1" s="161" t="s">
        <v>1342</v>
      </c>
      <c r="AVS1" s="161" t="s">
        <v>1343</v>
      </c>
      <c r="AVT1" s="10" t="s">
        <v>1350</v>
      </c>
      <c r="AVU1" s="10" t="s">
        <v>1344</v>
      </c>
      <c r="AVV1" s="10" t="s">
        <v>1345</v>
      </c>
      <c r="AVW1" s="10" t="s">
        <v>1346</v>
      </c>
      <c r="AVX1" s="10" t="s">
        <v>1347</v>
      </c>
      <c r="AVY1" s="10" t="s">
        <v>1348</v>
      </c>
      <c r="AVZ1" s="10" t="s">
        <v>1349</v>
      </c>
      <c r="AWA1" s="9" t="s">
        <v>1351</v>
      </c>
      <c r="AWB1" s="9" t="s">
        <v>1352</v>
      </c>
      <c r="AWC1" s="9" t="s">
        <v>1353</v>
      </c>
      <c r="AWD1" s="9" t="s">
        <v>1354</v>
      </c>
      <c r="AWE1" s="9" t="s">
        <v>1355</v>
      </c>
      <c r="AWF1" s="9" t="s">
        <v>1356</v>
      </c>
      <c r="AWG1" s="163" t="s">
        <v>1357</v>
      </c>
      <c r="AWH1" s="163" t="s">
        <v>1358</v>
      </c>
      <c r="AWI1" s="163" t="s">
        <v>1359</v>
      </c>
      <c r="AWJ1" s="163" t="s">
        <v>1360</v>
      </c>
      <c r="AWK1" s="163" t="s">
        <v>1361</v>
      </c>
      <c r="AWL1" s="163" t="s">
        <v>1362</v>
      </c>
      <c r="AWM1" s="163" t="s">
        <v>1363</v>
      </c>
      <c r="AWN1" s="163" t="s">
        <v>1364</v>
      </c>
      <c r="AWO1" s="163" t="s">
        <v>1365</v>
      </c>
      <c r="AWP1" s="163" t="s">
        <v>1366</v>
      </c>
      <c r="AWQ1" s="163" t="s">
        <v>1367</v>
      </c>
      <c r="AWR1" s="163" t="s">
        <v>1368</v>
      </c>
      <c r="AWS1" s="163" t="s">
        <v>1369</v>
      </c>
      <c r="AWT1" s="163" t="s">
        <v>1370</v>
      </c>
      <c r="AWU1" s="163" t="s">
        <v>1371</v>
      </c>
      <c r="AWV1" s="163" t="s">
        <v>1372</v>
      </c>
      <c r="AWW1" s="8"/>
      <c r="AWX1" s="8"/>
      <c r="AWY1" s="8"/>
      <c r="AWZ1" s="8"/>
    </row>
    <row r="2" spans="1:1300" x14ac:dyDescent="0.4">
      <c r="A2" s="6"/>
      <c r="B2" s="1" t="s">
        <v>264</v>
      </c>
      <c r="C2" s="1" t="s">
        <v>265</v>
      </c>
      <c r="D2" s="1" t="s">
        <v>266</v>
      </c>
      <c r="E2" s="1" t="s">
        <v>267</v>
      </c>
      <c r="F2" s="1"/>
      <c r="G2" s="1"/>
      <c r="H2" s="6" t="str">
        <f ca="1">INDIRECT("'"&amp;$B$2&amp;"'"&amp;"!E5")&amp;""</f>
        <v/>
      </c>
      <c r="I2" s="6" t="str">
        <f ca="1">INDIRECT("'"&amp;$B$2&amp;"'"&amp;"!E6")&amp;""</f>
        <v/>
      </c>
      <c r="J2" s="27">
        <f ca="1">INDIRECT("'"&amp;$B$2&amp;"'"&amp;"!I6")</f>
        <v>0</v>
      </c>
      <c r="K2" s="6" t="str">
        <f ca="1">INDIRECT("'"&amp;$B$2&amp;"'"&amp;"!E8")&amp;""</f>
        <v/>
      </c>
      <c r="L2" s="6" t="str">
        <f ca="1">INDIRECT("'"&amp;$B$2&amp;"'"&amp;"!E9")&amp;""</f>
        <v/>
      </c>
      <c r="M2" s="6" t="str">
        <f ca="1">INDIRECT("'"&amp;$B$2&amp;"'"&amp;"!J9")&amp;""</f>
        <v/>
      </c>
      <c r="N2" s="6" t="str">
        <f ca="1">INDIRECT("'"&amp;$B$2&amp;"'"&amp;"!E10")&amp;""</f>
        <v/>
      </c>
      <c r="O2" s="6" t="str">
        <f ca="1">INDIRECT("'"&amp;$B$2&amp;"'"&amp;"!J10")&amp;""</f>
        <v/>
      </c>
      <c r="P2" s="6" t="str">
        <f ca="1">INDIRECT("'"&amp;$B$2&amp;"'"&amp;"!E11")&amp;""</f>
        <v/>
      </c>
      <c r="Q2" s="6" t="str">
        <f ca="1">INDIRECT("'"&amp;$B$2&amp;"'"&amp;"!E12")&amp;""</f>
        <v/>
      </c>
      <c r="R2" s="6" t="str">
        <f ca="1">INDIRECT("'"&amp;$B$2&amp;"'"&amp;"!J11")&amp;""</f>
        <v/>
      </c>
      <c r="S2" s="6" t="str">
        <f ca="1">INDIRECT("'"&amp;$B$2&amp;"'"&amp;"!J12")&amp;""</f>
        <v/>
      </c>
      <c r="T2" s="25">
        <f ca="1">INDIRECT("'"&amp;$B$2&amp;"'"&amp;"!E13")</f>
        <v>0</v>
      </c>
      <c r="U2" s="25">
        <f ca="1">INDIRECT("'"&amp;$B$2&amp;"'"&amp;"!J13")</f>
        <v>0</v>
      </c>
      <c r="V2" s="6" t="str">
        <f ca="1">INDIRECT("'"&amp;$B$2&amp;"'"&amp;"!E14")&amp;""</f>
        <v/>
      </c>
      <c r="W2" s="6" t="str">
        <f ca="1">INDIRECT("'"&amp;$B$2&amp;"'"&amp;"!E15")&amp;""</f>
        <v/>
      </c>
      <c r="X2" s="6" t="str">
        <f ca="1">INDIRECT("'"&amp;$B$2&amp;"'"&amp;"!E16")&amp;""</f>
        <v/>
      </c>
      <c r="Y2" s="6" t="str">
        <f ca="1">INDIRECT("'"&amp;$B$2&amp;"'"&amp;"!E17")&amp;""</f>
        <v/>
      </c>
      <c r="Z2" s="6" t="str">
        <f ca="1">INDIRECT("'"&amp;$B$2&amp;"'"&amp;"!E18")&amp;""</f>
        <v/>
      </c>
      <c r="AA2" s="6" t="str">
        <f ca="1">INDIRECT("'"&amp;$B$2&amp;"'"&amp;"!E19")&amp;""</f>
        <v/>
      </c>
      <c r="AB2" s="6" t="str">
        <f ca="1">INDIRECT("'"&amp;$B$2&amp;"'"&amp;"!L17")&amp;""</f>
        <v>中小</v>
      </c>
      <c r="AC2" s="6" t="str">
        <f ca="1">INDIRECT("'"&amp;$B$2&amp;"'"&amp;"!E21")&amp;""</f>
        <v/>
      </c>
      <c r="AD2" s="6">
        <f ca="1">INDIRECT("'"&amp;$B$2&amp;"'"&amp;"!E22")</f>
        <v>0</v>
      </c>
      <c r="AE2" s="6">
        <f ca="1">INDIRECT("'"&amp;$B$2&amp;"'"&amp;"!E23")</f>
        <v>0</v>
      </c>
      <c r="AF2" s="29" t="str">
        <f ca="1">INDIRECT("'"&amp;$B$2&amp;"'"&amp;"!L25")&amp;""</f>
        <v>FALSE</v>
      </c>
      <c r="AG2" s="29" t="str">
        <f ca="1">INDIRECT("'"&amp;$B$2&amp;"'"&amp;"!L26")&amp;""</f>
        <v>FALSE</v>
      </c>
      <c r="AH2" s="29" t="str">
        <f ca="1">INDIRECT("'"&amp;$B$2&amp;"'"&amp;"!L27")&amp;""</f>
        <v>FALSE</v>
      </c>
      <c r="AI2" s="29" t="str">
        <f ca="1">INDIRECT("'"&amp;$B$2&amp;"'"&amp;"!L28")&amp;""</f>
        <v>FALSE</v>
      </c>
      <c r="AJ2" s="29" t="str">
        <f ca="1">INDIRECT("'"&amp;$B$2&amp;"'"&amp;"!L29")&amp;""</f>
        <v>FALSE</v>
      </c>
      <c r="AK2" s="29" t="str">
        <f ca="1">INDIRECT("'"&amp;$B$2&amp;"'"&amp;"!L30")&amp;""</f>
        <v>FALSE</v>
      </c>
      <c r="AL2" s="29" t="str">
        <f ca="1">INDIRECT("'"&amp;$B$2&amp;"'"&amp;"!L31")&amp;""</f>
        <v>FALSE</v>
      </c>
      <c r="AM2" s="29" t="str">
        <f ca="1">INDIRECT("'"&amp;$B$2&amp;"'"&amp;"!L32")&amp;""</f>
        <v>FALSE</v>
      </c>
      <c r="AN2" s="29" t="str">
        <f ca="1">INDIRECT("'"&amp;$B$2&amp;"'"&amp;"!L33")&amp;""</f>
        <v>FALSE</v>
      </c>
      <c r="AO2" s="29" t="str">
        <f ca="1">INDIRECT("'"&amp;$B$2&amp;"'"&amp;"!M33")&amp;""</f>
        <v>FALSE</v>
      </c>
      <c r="AP2" s="29" t="str">
        <f ca="1">INDIRECT("'"&amp;$B$2&amp;"'"&amp;"!L34")&amp;""</f>
        <v>FALSE</v>
      </c>
      <c r="AQ2" s="29" t="str">
        <f ca="1">INDIRECT("'"&amp;$B$2&amp;"'"&amp;"!M34")&amp;""</f>
        <v>FALSE</v>
      </c>
      <c r="AR2" s="29" t="str">
        <f ca="1">INDIRECT("'"&amp;$B$2&amp;"'"&amp;"!N34")&amp;""</f>
        <v>FALSE</v>
      </c>
      <c r="AS2" s="29" t="str">
        <f ca="1">INDIRECT("'"&amp;$B$2&amp;"'"&amp;"!L35")&amp;""</f>
        <v>FALSE</v>
      </c>
      <c r="AT2" s="29" t="str">
        <f ca="1">INDIRECT("'"&amp;$B$2&amp;"'"&amp;"!M35")&amp;""</f>
        <v>FALSE</v>
      </c>
      <c r="AU2" s="29" t="str">
        <f ca="1">INDIRECT("'"&amp;$B$2&amp;"'"&amp;"!N35")&amp;""</f>
        <v>FALSE</v>
      </c>
      <c r="AV2" s="29" t="str">
        <f ca="1">INDIRECT("'"&amp;$B$2&amp;"'"&amp;"!L36")&amp;""</f>
        <v>FALSE</v>
      </c>
      <c r="AW2" s="29" t="str">
        <f ca="1">INDIRECT("'"&amp;$B$2&amp;"'"&amp;"!M36")&amp;""</f>
        <v>FALSE</v>
      </c>
      <c r="AX2" s="29" t="str">
        <f ca="1">INDIRECT("'"&amp;$B$2&amp;"'"&amp;"!N36")&amp;""</f>
        <v>FALSE</v>
      </c>
      <c r="AY2" s="29" t="str">
        <f ca="1">INDIRECT("'"&amp;$B$2&amp;"'"&amp;"!L37")&amp;""</f>
        <v>FALSE</v>
      </c>
      <c r="AZ2" s="29" t="str">
        <f ca="1">INDIRECT("'"&amp;$B$2&amp;"'"&amp;"!M37")&amp;""</f>
        <v>FALSE</v>
      </c>
      <c r="BA2" s="29" t="str">
        <f ca="1">INDIRECT("'"&amp;$B$2&amp;"'"&amp;"!N37")&amp;""</f>
        <v>FALSE</v>
      </c>
      <c r="BB2" s="29" t="str">
        <f ca="1">INDIRECT("'"&amp;$B$2&amp;"'"&amp;"!L38")&amp;""</f>
        <v>FALSE</v>
      </c>
      <c r="BC2" s="29" t="str">
        <f ca="1">INDIRECT("'"&amp;$B$2&amp;"'"&amp;"!L39")&amp;""</f>
        <v>FALSE</v>
      </c>
      <c r="BD2" s="29" t="str">
        <f ca="1">INDIRECT("'"&amp;$B$2&amp;"'"&amp;"!M39")&amp;""</f>
        <v>FALSE</v>
      </c>
      <c r="BE2" s="29" t="str">
        <f ca="1">INDIRECT("'"&amp;$B$2&amp;"'"&amp;"!N39")&amp;""</f>
        <v>FALSE</v>
      </c>
      <c r="BF2" s="29" t="str">
        <f ca="1">INDIRECT("'"&amp;$B$2&amp;"'"&amp;"!L40")&amp;""</f>
        <v>FALSE</v>
      </c>
      <c r="BG2" s="29" t="str">
        <f ca="1">INDIRECT("'"&amp;$B$2&amp;"'"&amp;"!M40")&amp;""</f>
        <v>FALSE</v>
      </c>
      <c r="BH2" s="29" t="str">
        <f ca="1">INDIRECT("'"&amp;$B$2&amp;"'"&amp;"!N40")&amp;""</f>
        <v>FALSE</v>
      </c>
      <c r="BI2" s="24" t="str">
        <f ca="1">INDIRECT("'"&amp;$C$2&amp;"'"&amp;"!B10")&amp;""</f>
        <v/>
      </c>
      <c r="BJ2" s="24" t="str">
        <f ca="1">INDIRECT("'"&amp;$C$2&amp;"'"&amp;"!C10")&amp;""</f>
        <v/>
      </c>
      <c r="BK2" s="24" t="str">
        <f ca="1">INDIRECT("'"&amp;$C$2&amp;"'"&amp;"!D10")&amp;""</f>
        <v/>
      </c>
      <c r="BL2" s="24" t="str">
        <f ca="1">INDIRECT("'"&amp;$C$2&amp;"'"&amp;"!E10")&amp;""</f>
        <v/>
      </c>
      <c r="BM2" s="24" t="str">
        <f ca="1">INDIRECT("'"&amp;$C$2&amp;"'"&amp;"!F10")&amp;""</f>
        <v/>
      </c>
      <c r="BN2" s="6">
        <f ca="1">INDIRECT("'"&amp;$C$2&amp;"'"&amp;"!G10")</f>
        <v>0</v>
      </c>
      <c r="BO2" s="24" t="str">
        <f ca="1">INDIRECT("'"&amp;$C$2&amp;"'"&amp;"!H10")&amp;""</f>
        <v/>
      </c>
      <c r="BP2" s="24" t="str">
        <f ca="1">INDIRECT("'"&amp;$C$2&amp;"'"&amp;"!I10")&amp;""</f>
        <v/>
      </c>
      <c r="BQ2" s="24" t="str">
        <f ca="1">INDIRECT("'"&amp;$C$2&amp;"'"&amp;"!H11")&amp;""</f>
        <v/>
      </c>
      <c r="BR2" s="170" t="str">
        <f ca="1">INDIRECT("'"&amp;$C$2&amp;"'"&amp;"!I11")&amp;""</f>
        <v/>
      </c>
      <c r="BS2" s="25">
        <f ca="1">INDIRECT("'"&amp;$C$2&amp;"'"&amp;"!J10")</f>
        <v>0</v>
      </c>
      <c r="BT2" s="25">
        <f ca="1">INDIRECT("'"&amp;$C$2&amp;"'"&amp;"!K10")</f>
        <v>0</v>
      </c>
      <c r="BU2" s="25">
        <f ca="1">INDIRECT("'"&amp;$C$2&amp;"'"&amp;"!J11")</f>
        <v>0</v>
      </c>
      <c r="BV2" s="25">
        <f ca="1">INDIRECT("'"&amp;$C$2&amp;"'"&amp;"!K11")</f>
        <v>0</v>
      </c>
      <c r="BW2" s="24" t="str">
        <f ca="1">INDIRECT("'"&amp;$C$2&amp;"'"&amp;"!L10")&amp;""</f>
        <v/>
      </c>
      <c r="BX2" s="24" t="str">
        <f ca="1">INDIRECT("'"&amp;$C$2&amp;"'"&amp;"!M10")&amp;""</f>
        <v/>
      </c>
      <c r="BY2" s="24" t="str">
        <f ca="1">INDIRECT("'"&amp;$C$2&amp;"'"&amp;"!N10")&amp;""</f>
        <v/>
      </c>
      <c r="BZ2" s="24" t="str">
        <f ca="1">INDIRECT("'"&amp;$C$2&amp;"'"&amp;"!O10")&amp;""</f>
        <v/>
      </c>
      <c r="CA2" s="24" t="str">
        <f ca="1">INDIRECT("'"&amp;$C$2&amp;"'"&amp;"!P10")&amp;""</f>
        <v/>
      </c>
      <c r="CB2" s="24" t="str">
        <f ca="1">INDIRECT("'"&amp;$C$2&amp;"'"&amp;"!Q10")&amp;""</f>
        <v/>
      </c>
      <c r="CC2" s="24" t="str">
        <f ca="1">INDIRECT("'"&amp;$C$2&amp;"'"&amp;"!R10")&amp;""</f>
        <v/>
      </c>
      <c r="CD2" s="6">
        <f ca="1">INDIRECT("'"&amp;$C$2&amp;"'"&amp;"!S10")</f>
        <v>0</v>
      </c>
      <c r="CE2" s="6">
        <f ca="1">INDIRECT("'"&amp;$C$2&amp;"'"&amp;"!T10")</f>
        <v>0</v>
      </c>
      <c r="CF2" s="6">
        <f ca="1">INDIRECT("'"&amp;$C$2&amp;"'"&amp;"!U10")</f>
        <v>0</v>
      </c>
      <c r="CG2" s="6">
        <f ca="1">INDIRECT("'"&amp;$C$2&amp;"'"&amp;"!V10")</f>
        <v>0</v>
      </c>
      <c r="CH2" s="6">
        <f ca="1">INDIRECT("'"&amp;$C$2&amp;"'"&amp;"!W10")</f>
        <v>0</v>
      </c>
      <c r="CI2" s="6">
        <f ca="1">INDIRECT("'"&amp;$C$2&amp;"'"&amp;"!X10")</f>
        <v>0</v>
      </c>
      <c r="CJ2" s="6">
        <f ca="1">INDIRECT("'"&amp;$C$2&amp;"'"&amp;"!Y10")</f>
        <v>0</v>
      </c>
      <c r="CK2" s="6">
        <f ca="1">INDIRECT("'"&amp;$C$2&amp;"'"&amp;"!Z10")</f>
        <v>0</v>
      </c>
      <c r="CL2" s="6">
        <f ca="1">INDIRECT("'"&amp;$C$2&amp;"'"&amp;"!AA10")</f>
        <v>0</v>
      </c>
      <c r="CM2" s="6" t="str">
        <f ca="1">INDIRECT("'"&amp;$C$2&amp;"'"&amp;"!AB10")</f>
        <v/>
      </c>
      <c r="CN2" s="6">
        <f ca="1">INDIRECT("'"&amp;$C$2&amp;"'"&amp;"!AC10")</f>
        <v>0</v>
      </c>
      <c r="CO2" s="6" t="str">
        <f ca="1">INDIRECT("'"&amp;$C$2&amp;"'"&amp;"!AD10")</f>
        <v/>
      </c>
      <c r="CP2" s="6" t="str">
        <f ca="1">INDIRECT("'"&amp;$C$2&amp;"'"&amp;"!AE10")</f>
        <v/>
      </c>
      <c r="CQ2" s="6" t="str">
        <f ca="1">INDIRECT("'"&amp;$C$2&amp;"'"&amp;"!AF10")</f>
        <v/>
      </c>
      <c r="CR2" s="6">
        <f ca="1">INDIRECT("'"&amp;$C$2&amp;"'"&amp;"!AG10")</f>
        <v>0</v>
      </c>
      <c r="CS2" s="6">
        <f ca="1">INDIRECT("'"&amp;$C$2&amp;"'"&amp;"!AH10")</f>
        <v>0</v>
      </c>
      <c r="CT2" s="6">
        <f ca="1">INDIRECT("'"&amp;$C$2&amp;"'"&amp;"!AI10")</f>
        <v>0</v>
      </c>
      <c r="CU2" s="6" t="str">
        <f ca="1">INDIRECT("'"&amp;$C$2&amp;"'"&amp;"!AK10")</f>
        <v/>
      </c>
      <c r="CV2" s="6" t="str">
        <f ca="1">INDIRECT("'"&amp;$C$2&amp;"'"&amp;"!AL10")</f>
        <v/>
      </c>
      <c r="CW2" s="6">
        <f ca="1">INDIRECT("'"&amp;$C$2&amp;"'"&amp;"!S11")</f>
        <v>0</v>
      </c>
      <c r="CX2" s="6">
        <f ca="1">INDIRECT("'"&amp;$C$2&amp;"'"&amp;"!T11")</f>
        <v>0</v>
      </c>
      <c r="CY2" s="6">
        <f ca="1">INDIRECT("'"&amp;$C$2&amp;"'"&amp;"!U11")</f>
        <v>0</v>
      </c>
      <c r="CZ2" s="6">
        <f ca="1">INDIRECT("'"&amp;$C$2&amp;"'"&amp;"!V11")</f>
        <v>0</v>
      </c>
      <c r="DA2" s="6">
        <f ca="1">INDIRECT("'"&amp;$C$2&amp;"'"&amp;"!W11")</f>
        <v>0</v>
      </c>
      <c r="DB2" s="6">
        <f ca="1">INDIRECT("'"&amp;$C$2&amp;"'"&amp;"!X11")</f>
        <v>0</v>
      </c>
      <c r="DC2" s="6">
        <f ca="1">INDIRECT("'"&amp;$C$2&amp;"'"&amp;"!Y11")</f>
        <v>0</v>
      </c>
      <c r="DD2" s="6">
        <f ca="1">INDIRECT("'"&amp;$C$2&amp;"'"&amp;"!Z11")</f>
        <v>0</v>
      </c>
      <c r="DE2" s="6">
        <f ca="1">INDIRECT("'"&amp;$C$2&amp;"'"&amp;"!AA11")</f>
        <v>0</v>
      </c>
      <c r="DF2" s="6" t="str">
        <f ca="1">INDIRECT("'"&amp;$C$2&amp;"'"&amp;"!AB11")</f>
        <v/>
      </c>
      <c r="DG2" s="6">
        <f ca="1">INDIRECT("'"&amp;$C$2&amp;"'"&amp;"!AC11")</f>
        <v>0</v>
      </c>
      <c r="DH2" s="6" t="str">
        <f ca="1">INDIRECT("'"&amp;$C$2&amp;"'"&amp;"!AD11")</f>
        <v/>
      </c>
      <c r="DI2" s="6" t="str">
        <f ca="1">INDIRECT("'"&amp;$C$2&amp;"'"&amp;"!AE11")</f>
        <v/>
      </c>
      <c r="DJ2" s="6" t="str">
        <f ca="1">INDIRECT("'"&amp;$C$2&amp;"'"&amp;"!AF11")</f>
        <v/>
      </c>
      <c r="DK2" s="6">
        <f ca="1">INDIRECT("'"&amp;$C$2&amp;"'"&amp;"!AG11")</f>
        <v>0</v>
      </c>
      <c r="DL2" s="6">
        <f ca="1">INDIRECT("'"&amp;$C$2&amp;"'"&amp;"!AH11")</f>
        <v>0</v>
      </c>
      <c r="DM2" s="6">
        <f ca="1">INDIRECT("'"&amp;$C$2&amp;"'"&amp;"!AI11")</f>
        <v>0</v>
      </c>
      <c r="DN2" s="6" t="str">
        <f ca="1">INDIRECT("'"&amp;$C$2&amp;"'"&amp;"!AK11")</f>
        <v/>
      </c>
      <c r="DO2" s="6" t="str">
        <f ca="1">INDIRECT("'"&amp;$C$2&amp;"'"&amp;"!AL11")</f>
        <v/>
      </c>
      <c r="DP2" s="24" t="str">
        <f ca="1">INDIRECT("'"&amp;$C$2&amp;"'"&amp;"!B12")&amp;""</f>
        <v/>
      </c>
      <c r="DQ2" s="24" t="str">
        <f ca="1">INDIRECT("'"&amp;$C$2&amp;"'"&amp;"!C12")&amp;""</f>
        <v/>
      </c>
      <c r="DR2" s="24" t="str">
        <f ca="1">INDIRECT("'"&amp;$C$2&amp;"'"&amp;"!D12")&amp;""</f>
        <v/>
      </c>
      <c r="DS2" s="24" t="str">
        <f ca="1">INDIRECT("'"&amp;$C$2&amp;"'"&amp;"!E12")&amp;""</f>
        <v/>
      </c>
      <c r="DT2" s="24" t="str">
        <f ca="1">INDIRECT("'"&amp;$C$2&amp;"'"&amp;"!F12")&amp;""</f>
        <v/>
      </c>
      <c r="DU2" s="6">
        <f ca="1">INDIRECT("'"&amp;$C$2&amp;"'"&amp;"!G12")</f>
        <v>0</v>
      </c>
      <c r="DV2" s="24" t="str">
        <f ca="1">INDIRECT("'"&amp;$C$2&amp;"'"&amp;"!H12")&amp;""</f>
        <v/>
      </c>
      <c r="DW2" s="24" t="str">
        <f ca="1">INDIRECT("'"&amp;$C$2&amp;"'"&amp;"!I12")&amp;""</f>
        <v/>
      </c>
      <c r="DX2" s="24" t="str">
        <f ca="1">INDIRECT("'"&amp;$C$2&amp;"'"&amp;"!H13")&amp;""</f>
        <v/>
      </c>
      <c r="DY2" s="170" t="str">
        <f ca="1">INDIRECT("'"&amp;$C$2&amp;"'"&amp;"!I13")&amp;""</f>
        <v/>
      </c>
      <c r="DZ2" s="25">
        <f ca="1">INDIRECT("'"&amp;$C$2&amp;"'"&amp;"!J12")</f>
        <v>0</v>
      </c>
      <c r="EA2" s="25">
        <f ca="1">INDIRECT("'"&amp;$C$2&amp;"'"&amp;"!K12")</f>
        <v>0</v>
      </c>
      <c r="EB2" s="25">
        <f ca="1">INDIRECT("'"&amp;$C$2&amp;"'"&amp;"!J13")</f>
        <v>0</v>
      </c>
      <c r="EC2" s="25">
        <f ca="1">INDIRECT("'"&amp;$C$2&amp;"'"&amp;"!K13")</f>
        <v>0</v>
      </c>
      <c r="ED2" s="24" t="str">
        <f ca="1">INDIRECT("'"&amp;$C$2&amp;"'"&amp;"!L12")&amp;""</f>
        <v/>
      </c>
      <c r="EE2" s="24" t="str">
        <f ca="1">INDIRECT("'"&amp;$C$2&amp;"'"&amp;"!M12")&amp;""</f>
        <v/>
      </c>
      <c r="EF2" s="24" t="str">
        <f ca="1">INDIRECT("'"&amp;$C$2&amp;"'"&amp;"!N12")&amp;""</f>
        <v/>
      </c>
      <c r="EG2" s="24" t="str">
        <f ca="1">INDIRECT("'"&amp;$C$2&amp;"'"&amp;"!O12")&amp;""</f>
        <v/>
      </c>
      <c r="EH2" s="24" t="str">
        <f ca="1">INDIRECT("'"&amp;$C$2&amp;"'"&amp;"!P12")&amp;""</f>
        <v/>
      </c>
      <c r="EI2" s="24" t="str">
        <f ca="1">INDIRECT("'"&amp;$C$2&amp;"'"&amp;"!Q12")&amp;""</f>
        <v/>
      </c>
      <c r="EJ2" s="24" t="str">
        <f ca="1">INDIRECT("'"&amp;$C$2&amp;"'"&amp;"!R12")&amp;""</f>
        <v/>
      </c>
      <c r="EK2" s="6">
        <f ca="1">INDIRECT("'"&amp;$C$2&amp;"'"&amp;"!S12")</f>
        <v>0</v>
      </c>
      <c r="EL2" s="6">
        <f ca="1">INDIRECT("'"&amp;$C$2&amp;"'"&amp;"!T12")</f>
        <v>0</v>
      </c>
      <c r="EM2" s="6">
        <f ca="1">INDIRECT("'"&amp;$C$2&amp;"'"&amp;"!U12")</f>
        <v>0</v>
      </c>
      <c r="EN2" s="6">
        <f ca="1">INDIRECT("'"&amp;$C$2&amp;"'"&amp;"!V12")</f>
        <v>0</v>
      </c>
      <c r="EO2" s="6">
        <f ca="1">INDIRECT("'"&amp;$C$2&amp;"'"&amp;"!W12")</f>
        <v>0</v>
      </c>
      <c r="EP2" s="6">
        <f ca="1">INDIRECT("'"&amp;$C$2&amp;"'"&amp;"!X12")</f>
        <v>0</v>
      </c>
      <c r="EQ2" s="6">
        <f ca="1">INDIRECT("'"&amp;$C$2&amp;"'"&amp;"!Y12")</f>
        <v>0</v>
      </c>
      <c r="ER2" s="6">
        <f ca="1">INDIRECT("'"&amp;$C$2&amp;"'"&amp;"!Z12")</f>
        <v>0</v>
      </c>
      <c r="ES2" s="6">
        <f ca="1">INDIRECT("'"&amp;$C$2&amp;"'"&amp;"!AA12")</f>
        <v>0</v>
      </c>
      <c r="ET2" s="6" t="str">
        <f ca="1">INDIRECT("'"&amp;$C$2&amp;"'"&amp;"!AB12")</f>
        <v/>
      </c>
      <c r="EU2" s="6">
        <f ca="1">INDIRECT("'"&amp;$C$2&amp;"'"&amp;"!AC12")</f>
        <v>0</v>
      </c>
      <c r="EV2" s="6" t="str">
        <f ca="1">INDIRECT("'"&amp;$C$2&amp;"'"&amp;"!AD12")</f>
        <v/>
      </c>
      <c r="EW2" s="6" t="str">
        <f ca="1">INDIRECT("'"&amp;$C$2&amp;"'"&amp;"!AE12")</f>
        <v/>
      </c>
      <c r="EX2" s="6" t="str">
        <f ca="1">INDIRECT("'"&amp;$C$2&amp;"'"&amp;"!AF12")</f>
        <v/>
      </c>
      <c r="EY2" s="6">
        <f ca="1">INDIRECT("'"&amp;$C$2&amp;"'"&amp;"!AG12")</f>
        <v>0</v>
      </c>
      <c r="EZ2" s="6">
        <f ca="1">INDIRECT("'"&amp;$C$2&amp;"'"&amp;"!AH12")</f>
        <v>0</v>
      </c>
      <c r="FA2" s="6">
        <f ca="1">INDIRECT("'"&amp;$C$2&amp;"'"&amp;"!AI12")</f>
        <v>0</v>
      </c>
      <c r="FB2" s="6" t="str">
        <f ca="1">INDIRECT("'"&amp;$C$2&amp;"'"&amp;"!AK12")</f>
        <v/>
      </c>
      <c r="FC2" s="6" t="str">
        <f ca="1">INDIRECT("'"&amp;$C$2&amp;"'"&amp;"!AL12")</f>
        <v/>
      </c>
      <c r="FD2" s="6">
        <f ca="1">INDIRECT("'"&amp;$C$2&amp;"'"&amp;"!S13")</f>
        <v>0</v>
      </c>
      <c r="FE2" s="6">
        <f ca="1">INDIRECT("'"&amp;$C$2&amp;"'"&amp;"!T13")</f>
        <v>0</v>
      </c>
      <c r="FF2" s="6">
        <f ca="1">INDIRECT("'"&amp;$C$2&amp;"'"&amp;"!U13")</f>
        <v>0</v>
      </c>
      <c r="FG2" s="6">
        <f ca="1">INDIRECT("'"&amp;$C$2&amp;"'"&amp;"!V13")</f>
        <v>0</v>
      </c>
      <c r="FH2" s="6">
        <f ca="1">INDIRECT("'"&amp;$C$2&amp;"'"&amp;"!W13")</f>
        <v>0</v>
      </c>
      <c r="FI2" s="6">
        <f ca="1">INDIRECT("'"&amp;$C$2&amp;"'"&amp;"!X13")</f>
        <v>0</v>
      </c>
      <c r="FJ2" s="6">
        <f ca="1">INDIRECT("'"&amp;$C$2&amp;"'"&amp;"!Y13")</f>
        <v>0</v>
      </c>
      <c r="FK2" s="6">
        <f ca="1">INDIRECT("'"&amp;$C$2&amp;"'"&amp;"!Z13")</f>
        <v>0</v>
      </c>
      <c r="FL2" s="6">
        <f ca="1">INDIRECT("'"&amp;$C$2&amp;"'"&amp;"!AA13")</f>
        <v>0</v>
      </c>
      <c r="FM2" s="6" t="str">
        <f ca="1">INDIRECT("'"&amp;$C$2&amp;"'"&amp;"!AB13")</f>
        <v/>
      </c>
      <c r="FN2" s="6">
        <f ca="1">INDIRECT("'"&amp;$C$2&amp;"'"&amp;"!AC13")</f>
        <v>0</v>
      </c>
      <c r="FO2" s="6" t="str">
        <f ca="1">INDIRECT("'"&amp;$C$2&amp;"'"&amp;"!AD13")</f>
        <v/>
      </c>
      <c r="FP2" s="6" t="str">
        <f ca="1">INDIRECT("'"&amp;$C$2&amp;"'"&amp;"!AE13")</f>
        <v/>
      </c>
      <c r="FQ2" s="6" t="str">
        <f ca="1">INDIRECT("'"&amp;$C$2&amp;"'"&amp;"!AF13")</f>
        <v/>
      </c>
      <c r="FR2" s="6">
        <f ca="1">INDIRECT("'"&amp;$C$2&amp;"'"&amp;"!AG13")</f>
        <v>0</v>
      </c>
      <c r="FS2" s="6">
        <f ca="1">INDIRECT("'"&amp;$C$2&amp;"'"&amp;"!AH13")</f>
        <v>0</v>
      </c>
      <c r="FT2" s="6">
        <f ca="1">INDIRECT("'"&amp;$C$2&amp;"'"&amp;"!AI13")</f>
        <v>0</v>
      </c>
      <c r="FU2" s="6" t="str">
        <f ca="1">INDIRECT("'"&amp;$C$2&amp;"'"&amp;"!AK13")</f>
        <v/>
      </c>
      <c r="FV2" s="6" t="str">
        <f ca="1">INDIRECT("'"&amp;$C$2&amp;"'"&amp;"!AL13")</f>
        <v/>
      </c>
      <c r="FW2" s="24" t="str">
        <f ca="1">INDIRECT("'"&amp;$C$2&amp;"'"&amp;"!B14")&amp;""</f>
        <v/>
      </c>
      <c r="FX2" s="24" t="str">
        <f ca="1">INDIRECT("'"&amp;$C$2&amp;"'"&amp;"!C14")&amp;""</f>
        <v/>
      </c>
      <c r="FY2" s="24" t="str">
        <f ca="1">INDIRECT("'"&amp;$C$2&amp;"'"&amp;"!D14")&amp;""</f>
        <v/>
      </c>
      <c r="FZ2" s="24" t="str">
        <f ca="1">INDIRECT("'"&amp;$C$2&amp;"'"&amp;"!E14")&amp;""</f>
        <v/>
      </c>
      <c r="GA2" s="24" t="str">
        <f ca="1">INDIRECT("'"&amp;$C$2&amp;"'"&amp;"!F14")&amp;""</f>
        <v/>
      </c>
      <c r="GB2" s="6">
        <f ca="1">INDIRECT("'"&amp;$C$2&amp;"'"&amp;"!G14")</f>
        <v>0</v>
      </c>
      <c r="GC2" s="24" t="str">
        <f ca="1">INDIRECT("'"&amp;$C$2&amp;"'"&amp;"!H14")&amp;""</f>
        <v/>
      </c>
      <c r="GD2" s="24" t="str">
        <f ca="1">INDIRECT("'"&amp;$C$2&amp;"'"&amp;"!I14")&amp;""</f>
        <v/>
      </c>
      <c r="GE2" s="24" t="str">
        <f ca="1">INDIRECT("'"&amp;$C$2&amp;"'"&amp;"!H15")&amp;""</f>
        <v/>
      </c>
      <c r="GF2" s="170" t="str">
        <f ca="1">INDIRECT("'"&amp;$C$2&amp;"'"&amp;"!I15")&amp;""</f>
        <v/>
      </c>
      <c r="GG2" s="25">
        <f ca="1">INDIRECT("'"&amp;$C$2&amp;"'"&amp;"!J14")</f>
        <v>0</v>
      </c>
      <c r="GH2" s="25">
        <f ca="1">INDIRECT("'"&amp;$C$2&amp;"'"&amp;"!K14")</f>
        <v>0</v>
      </c>
      <c r="GI2" s="25">
        <f ca="1">INDIRECT("'"&amp;$C$2&amp;"'"&amp;"!J15")</f>
        <v>0</v>
      </c>
      <c r="GJ2" s="25">
        <f ca="1">INDIRECT("'"&amp;$C$2&amp;"'"&amp;"!K15")</f>
        <v>0</v>
      </c>
      <c r="GK2" s="24" t="str">
        <f ca="1">INDIRECT("'"&amp;$C$2&amp;"'"&amp;"!L14")&amp;""</f>
        <v/>
      </c>
      <c r="GL2" s="24" t="str">
        <f ca="1">INDIRECT("'"&amp;$C$2&amp;"'"&amp;"!M14")&amp;""</f>
        <v/>
      </c>
      <c r="GM2" s="24" t="str">
        <f ca="1">INDIRECT("'"&amp;$C$2&amp;"'"&amp;"!N14")&amp;""</f>
        <v/>
      </c>
      <c r="GN2" s="24" t="str">
        <f ca="1">INDIRECT("'"&amp;$C$2&amp;"'"&amp;"!O14")&amp;""</f>
        <v/>
      </c>
      <c r="GO2" s="24" t="str">
        <f ca="1">INDIRECT("'"&amp;$C$2&amp;"'"&amp;"!P14")&amp;""</f>
        <v/>
      </c>
      <c r="GP2" s="24" t="str">
        <f ca="1">INDIRECT("'"&amp;$C$2&amp;"'"&amp;"!Q14")&amp;""</f>
        <v/>
      </c>
      <c r="GQ2" s="24" t="str">
        <f ca="1">INDIRECT("'"&amp;$C$2&amp;"'"&amp;"!R14")&amp;""</f>
        <v/>
      </c>
      <c r="GR2" s="6">
        <f ca="1">INDIRECT("'"&amp;$C$2&amp;"'"&amp;"!S14")</f>
        <v>0</v>
      </c>
      <c r="GS2" s="6">
        <f ca="1">INDIRECT("'"&amp;$C$2&amp;"'"&amp;"!T14")</f>
        <v>0</v>
      </c>
      <c r="GT2" s="6">
        <f ca="1">INDIRECT("'"&amp;$C$2&amp;"'"&amp;"!U14")</f>
        <v>0</v>
      </c>
      <c r="GU2" s="6">
        <f ca="1">INDIRECT("'"&amp;$C$2&amp;"'"&amp;"!V14")</f>
        <v>0</v>
      </c>
      <c r="GV2" s="6">
        <f ca="1">INDIRECT("'"&amp;$C$2&amp;"'"&amp;"!W14")</f>
        <v>0</v>
      </c>
      <c r="GW2" s="6">
        <f ca="1">INDIRECT("'"&amp;$C$2&amp;"'"&amp;"!X14")</f>
        <v>0</v>
      </c>
      <c r="GX2" s="6">
        <f ca="1">INDIRECT("'"&amp;$C$2&amp;"'"&amp;"!Y14")</f>
        <v>0</v>
      </c>
      <c r="GY2" s="6">
        <f ca="1">INDIRECT("'"&amp;$C$2&amp;"'"&amp;"!Z14")</f>
        <v>0</v>
      </c>
      <c r="GZ2" s="6">
        <f ca="1">INDIRECT("'"&amp;$C$2&amp;"'"&amp;"!AA14")</f>
        <v>0</v>
      </c>
      <c r="HA2" s="6" t="str">
        <f ca="1">INDIRECT("'"&amp;$C$2&amp;"'"&amp;"!AB14")</f>
        <v/>
      </c>
      <c r="HB2" s="6">
        <f ca="1">INDIRECT("'"&amp;$C$2&amp;"'"&amp;"!AC14")</f>
        <v>0</v>
      </c>
      <c r="HC2" s="6" t="str">
        <f ca="1">INDIRECT("'"&amp;$C$2&amp;"'"&amp;"!AD14")</f>
        <v/>
      </c>
      <c r="HD2" s="6" t="str">
        <f ca="1">INDIRECT("'"&amp;$C$2&amp;"'"&amp;"!AE14")</f>
        <v/>
      </c>
      <c r="HE2" s="6" t="str">
        <f ca="1">INDIRECT("'"&amp;$C$2&amp;"'"&amp;"!AF14")</f>
        <v/>
      </c>
      <c r="HF2" s="6">
        <f ca="1">INDIRECT("'"&amp;$C$2&amp;"'"&amp;"!AG14")</f>
        <v>0</v>
      </c>
      <c r="HG2" s="6">
        <f ca="1">INDIRECT("'"&amp;$C$2&amp;"'"&amp;"!AH14")</f>
        <v>0</v>
      </c>
      <c r="HH2" s="6">
        <f ca="1">INDIRECT("'"&amp;$C$2&amp;"'"&amp;"!AI14")</f>
        <v>0</v>
      </c>
      <c r="HI2" s="6" t="str">
        <f ca="1">INDIRECT("'"&amp;$C$2&amp;"'"&amp;"!AK14")</f>
        <v/>
      </c>
      <c r="HJ2" s="6" t="str">
        <f ca="1">INDIRECT("'"&amp;$C$2&amp;"'"&amp;"!AL14")</f>
        <v/>
      </c>
      <c r="HK2" s="6">
        <f ca="1">INDIRECT("'"&amp;$C$2&amp;"'"&amp;"!S15")</f>
        <v>0</v>
      </c>
      <c r="HL2" s="6">
        <f ca="1">INDIRECT("'"&amp;$C$2&amp;"'"&amp;"!T15")</f>
        <v>0</v>
      </c>
      <c r="HM2" s="6">
        <f ca="1">INDIRECT("'"&amp;$C$2&amp;"'"&amp;"!U15")</f>
        <v>0</v>
      </c>
      <c r="HN2" s="6">
        <f ca="1">INDIRECT("'"&amp;$C$2&amp;"'"&amp;"!V15")</f>
        <v>0</v>
      </c>
      <c r="HO2" s="6">
        <f ca="1">INDIRECT("'"&amp;$C$2&amp;"'"&amp;"!W15")</f>
        <v>0</v>
      </c>
      <c r="HP2" s="6">
        <f ca="1">INDIRECT("'"&amp;$C$2&amp;"'"&amp;"!X15")</f>
        <v>0</v>
      </c>
      <c r="HQ2" s="6">
        <f ca="1">INDIRECT("'"&amp;$C$2&amp;"'"&amp;"!Y15")</f>
        <v>0</v>
      </c>
      <c r="HR2" s="6">
        <f ca="1">INDIRECT("'"&amp;$C$2&amp;"'"&amp;"!Z15")</f>
        <v>0</v>
      </c>
      <c r="HS2" s="6">
        <f ca="1">INDIRECT("'"&amp;$C$2&amp;"'"&amp;"!AA15")</f>
        <v>0</v>
      </c>
      <c r="HT2" s="6" t="str">
        <f ca="1">INDIRECT("'"&amp;$C$2&amp;"'"&amp;"!AB15")</f>
        <v/>
      </c>
      <c r="HU2" s="6">
        <f ca="1">INDIRECT("'"&amp;$C$2&amp;"'"&amp;"!AC15")</f>
        <v>0</v>
      </c>
      <c r="HV2" s="6" t="str">
        <f ca="1">INDIRECT("'"&amp;$C$2&amp;"'"&amp;"!AD15")</f>
        <v/>
      </c>
      <c r="HW2" s="6" t="str">
        <f ca="1">INDIRECT("'"&amp;$C$2&amp;"'"&amp;"!AE15")</f>
        <v/>
      </c>
      <c r="HX2" s="6" t="str">
        <f ca="1">INDIRECT("'"&amp;$C$2&amp;"'"&amp;"!AF15")</f>
        <v/>
      </c>
      <c r="HY2" s="6">
        <f ca="1">INDIRECT("'"&amp;$C$2&amp;"'"&amp;"!AG15")</f>
        <v>0</v>
      </c>
      <c r="HZ2" s="6">
        <f ca="1">INDIRECT("'"&amp;$C$2&amp;"'"&amp;"!AH15")</f>
        <v>0</v>
      </c>
      <c r="IA2" s="6">
        <f ca="1">INDIRECT("'"&amp;$C$2&amp;"'"&amp;"!AI15")</f>
        <v>0</v>
      </c>
      <c r="IB2" s="6" t="str">
        <f ca="1">INDIRECT("'"&amp;$C$2&amp;"'"&amp;"!AK15")</f>
        <v/>
      </c>
      <c r="IC2" s="6" t="str">
        <f ca="1">INDIRECT("'"&amp;$C$2&amp;"'"&amp;"!AL15")</f>
        <v/>
      </c>
      <c r="ID2" s="24" t="str">
        <f ca="1">INDIRECT("'"&amp;$C$2&amp;"'"&amp;"!B16")&amp;""</f>
        <v/>
      </c>
      <c r="IE2" s="24" t="str">
        <f ca="1">INDIRECT("'"&amp;$C$2&amp;"'"&amp;"!C16")&amp;""</f>
        <v/>
      </c>
      <c r="IF2" s="24" t="str">
        <f ca="1">INDIRECT("'"&amp;$C$2&amp;"'"&amp;"!D16")&amp;""</f>
        <v/>
      </c>
      <c r="IG2" s="24" t="str">
        <f ca="1">INDIRECT("'"&amp;$C$2&amp;"'"&amp;"!E16")&amp;""</f>
        <v/>
      </c>
      <c r="IH2" s="24" t="str">
        <f ca="1">INDIRECT("'"&amp;$C$2&amp;"'"&amp;"!F16")&amp;""</f>
        <v/>
      </c>
      <c r="II2" s="6">
        <f ca="1">INDIRECT("'"&amp;$C$2&amp;"'"&amp;"!G16")</f>
        <v>0</v>
      </c>
      <c r="IJ2" s="24" t="str">
        <f ca="1">INDIRECT("'"&amp;$C$2&amp;"'"&amp;"!H16")&amp;""</f>
        <v/>
      </c>
      <c r="IK2" s="24" t="str">
        <f ca="1">INDIRECT("'"&amp;$C$2&amp;"'"&amp;"!I16")&amp;""</f>
        <v/>
      </c>
      <c r="IL2" s="24" t="str">
        <f ca="1">INDIRECT("'"&amp;$C$2&amp;"'"&amp;"!H17")&amp;""</f>
        <v/>
      </c>
      <c r="IM2" s="170" t="str">
        <f ca="1">INDIRECT("'"&amp;$C$2&amp;"'"&amp;"!I17")&amp;""</f>
        <v/>
      </c>
      <c r="IN2" s="25">
        <f ca="1">INDIRECT("'"&amp;$C$2&amp;"'"&amp;"!J16")</f>
        <v>0</v>
      </c>
      <c r="IO2" s="25">
        <f ca="1">INDIRECT("'"&amp;$C$2&amp;"'"&amp;"!K16")</f>
        <v>0</v>
      </c>
      <c r="IP2" s="25">
        <f ca="1">INDIRECT("'"&amp;$C$2&amp;"'"&amp;"!J17")</f>
        <v>0</v>
      </c>
      <c r="IQ2" s="25">
        <f ca="1">INDIRECT("'"&amp;$C$2&amp;"'"&amp;"!K17")</f>
        <v>0</v>
      </c>
      <c r="IR2" s="24" t="str">
        <f ca="1">INDIRECT("'"&amp;$C$2&amp;"'"&amp;"!L16")&amp;""</f>
        <v/>
      </c>
      <c r="IS2" s="24" t="str">
        <f ca="1">INDIRECT("'"&amp;$C$2&amp;"'"&amp;"!M16")&amp;""</f>
        <v/>
      </c>
      <c r="IT2" s="24" t="str">
        <f ca="1">INDIRECT("'"&amp;$C$2&amp;"'"&amp;"!N16")&amp;""</f>
        <v/>
      </c>
      <c r="IU2" s="24" t="str">
        <f ca="1">INDIRECT("'"&amp;$C$2&amp;"'"&amp;"!O16")&amp;""</f>
        <v/>
      </c>
      <c r="IV2" s="24" t="str">
        <f ca="1">INDIRECT("'"&amp;$C$2&amp;"'"&amp;"!P16")&amp;""</f>
        <v/>
      </c>
      <c r="IW2" s="24" t="str">
        <f ca="1">INDIRECT("'"&amp;$C$2&amp;"'"&amp;"!Q16")&amp;""</f>
        <v/>
      </c>
      <c r="IX2" s="24" t="str">
        <f ca="1">INDIRECT("'"&amp;$C$2&amp;"'"&amp;"!R16")&amp;""</f>
        <v/>
      </c>
      <c r="IY2" s="6">
        <f ca="1">INDIRECT("'"&amp;$C$2&amp;"'"&amp;"!S16")</f>
        <v>0</v>
      </c>
      <c r="IZ2" s="6">
        <f ca="1">INDIRECT("'"&amp;$C$2&amp;"'"&amp;"!T16")</f>
        <v>0</v>
      </c>
      <c r="JA2" s="6">
        <f ca="1">INDIRECT("'"&amp;$C$2&amp;"'"&amp;"!U16")</f>
        <v>0</v>
      </c>
      <c r="JB2" s="6">
        <f ca="1">INDIRECT("'"&amp;$C$2&amp;"'"&amp;"!V16")</f>
        <v>0</v>
      </c>
      <c r="JC2" s="6">
        <f ca="1">INDIRECT("'"&amp;$C$2&amp;"'"&amp;"!W16")</f>
        <v>0</v>
      </c>
      <c r="JD2" s="6">
        <f ca="1">INDIRECT("'"&amp;$C$2&amp;"'"&amp;"!X16")</f>
        <v>0</v>
      </c>
      <c r="JE2" s="6">
        <f ca="1">INDIRECT("'"&amp;$C$2&amp;"'"&amp;"!Y16")</f>
        <v>0</v>
      </c>
      <c r="JF2" s="6">
        <f ca="1">INDIRECT("'"&amp;$C$2&amp;"'"&amp;"!Z16")</f>
        <v>0</v>
      </c>
      <c r="JG2" s="6">
        <f ca="1">INDIRECT("'"&amp;$C$2&amp;"'"&amp;"!AA16")</f>
        <v>0</v>
      </c>
      <c r="JH2" s="6" t="str">
        <f ca="1">INDIRECT("'"&amp;$C$2&amp;"'"&amp;"!AB16")</f>
        <v/>
      </c>
      <c r="JI2" s="6">
        <f ca="1">INDIRECT("'"&amp;$C$2&amp;"'"&amp;"!AC16")</f>
        <v>0</v>
      </c>
      <c r="JJ2" s="6" t="str">
        <f ca="1">INDIRECT("'"&amp;$C$2&amp;"'"&amp;"!AD16")</f>
        <v/>
      </c>
      <c r="JK2" s="6" t="str">
        <f ca="1">INDIRECT("'"&amp;$C$2&amp;"'"&amp;"!AE16")</f>
        <v/>
      </c>
      <c r="JL2" s="6" t="str">
        <f ca="1">INDIRECT("'"&amp;$C$2&amp;"'"&amp;"!AF16")</f>
        <v/>
      </c>
      <c r="JM2" s="6">
        <f ca="1">INDIRECT("'"&amp;$C$2&amp;"'"&amp;"!AG16")</f>
        <v>0</v>
      </c>
      <c r="JN2" s="6">
        <f ca="1">INDIRECT("'"&amp;$C$2&amp;"'"&amp;"!AH16")</f>
        <v>0</v>
      </c>
      <c r="JO2" s="6">
        <f ca="1">INDIRECT("'"&amp;$C$2&amp;"'"&amp;"!AI16")</f>
        <v>0</v>
      </c>
      <c r="JP2" s="6" t="str">
        <f ca="1">INDIRECT("'"&amp;$C$2&amp;"'"&amp;"!AK16")</f>
        <v/>
      </c>
      <c r="JQ2" s="6" t="str">
        <f ca="1">INDIRECT("'"&amp;$C$2&amp;"'"&amp;"!AL16")</f>
        <v/>
      </c>
      <c r="JR2" s="6">
        <f ca="1">INDIRECT("'"&amp;$C$2&amp;"'"&amp;"!S17")</f>
        <v>0</v>
      </c>
      <c r="JS2" s="6">
        <f ca="1">INDIRECT("'"&amp;$C$2&amp;"'"&amp;"!T17")</f>
        <v>0</v>
      </c>
      <c r="JT2" s="6">
        <f ca="1">INDIRECT("'"&amp;$C$2&amp;"'"&amp;"!U17")</f>
        <v>0</v>
      </c>
      <c r="JU2" s="6">
        <f ca="1">INDIRECT("'"&amp;$C$2&amp;"'"&amp;"!V17")</f>
        <v>0</v>
      </c>
      <c r="JV2" s="6">
        <f ca="1">INDIRECT("'"&amp;$C$2&amp;"'"&amp;"!W17")</f>
        <v>0</v>
      </c>
      <c r="JW2" s="6">
        <f ca="1">INDIRECT("'"&amp;$C$2&amp;"'"&amp;"!X17")</f>
        <v>0</v>
      </c>
      <c r="JX2" s="6">
        <f ca="1">INDIRECT("'"&amp;$C$2&amp;"'"&amp;"!Y17")</f>
        <v>0</v>
      </c>
      <c r="JY2" s="6">
        <f ca="1">INDIRECT("'"&amp;$C$2&amp;"'"&amp;"!Z17")</f>
        <v>0</v>
      </c>
      <c r="JZ2" s="6">
        <f ca="1">INDIRECT("'"&amp;$C$2&amp;"'"&amp;"!AA17")</f>
        <v>0</v>
      </c>
      <c r="KA2" s="6" t="str">
        <f ca="1">INDIRECT("'"&amp;$C$2&amp;"'"&amp;"!AB17")</f>
        <v/>
      </c>
      <c r="KB2" s="6">
        <f ca="1">INDIRECT("'"&amp;$C$2&amp;"'"&amp;"!AC17")</f>
        <v>0</v>
      </c>
      <c r="KC2" s="6" t="str">
        <f ca="1">INDIRECT("'"&amp;$C$2&amp;"'"&amp;"!AD17")</f>
        <v/>
      </c>
      <c r="KD2" s="6" t="str">
        <f ca="1">INDIRECT("'"&amp;$C$2&amp;"'"&amp;"!AE17")</f>
        <v/>
      </c>
      <c r="KE2" s="6" t="str">
        <f ca="1">INDIRECT("'"&amp;$C$2&amp;"'"&amp;"!AF17")</f>
        <v/>
      </c>
      <c r="KF2" s="6">
        <f ca="1">INDIRECT("'"&amp;$C$2&amp;"'"&amp;"!AG17")</f>
        <v>0</v>
      </c>
      <c r="KG2" s="6">
        <f ca="1">INDIRECT("'"&amp;$C$2&amp;"'"&amp;"!AH17")</f>
        <v>0</v>
      </c>
      <c r="KH2" s="6">
        <f ca="1">INDIRECT("'"&amp;$C$2&amp;"'"&amp;"!AI17")</f>
        <v>0</v>
      </c>
      <c r="KI2" s="6" t="str">
        <f ca="1">INDIRECT("'"&amp;$C$2&amp;"'"&amp;"!AK17")</f>
        <v/>
      </c>
      <c r="KJ2" s="6" t="str">
        <f ca="1">INDIRECT("'"&amp;$C$2&amp;"'"&amp;"!AL17")</f>
        <v/>
      </c>
      <c r="KK2" s="24" t="str">
        <f ca="1">INDIRECT("'"&amp;$C$2&amp;"'"&amp;"!B18")&amp;""</f>
        <v/>
      </c>
      <c r="KL2" s="24" t="str">
        <f ca="1">INDIRECT("'"&amp;$C$2&amp;"'"&amp;"!C18")&amp;""</f>
        <v/>
      </c>
      <c r="KM2" s="24" t="str">
        <f ca="1">INDIRECT("'"&amp;$C$2&amp;"'"&amp;"!D18")&amp;""</f>
        <v/>
      </c>
      <c r="KN2" s="24" t="str">
        <f ca="1">INDIRECT("'"&amp;$C$2&amp;"'"&amp;"!E18")&amp;""</f>
        <v/>
      </c>
      <c r="KO2" s="24" t="str">
        <f ca="1">INDIRECT("'"&amp;$C$2&amp;"'"&amp;"!F18")&amp;""</f>
        <v/>
      </c>
      <c r="KP2" s="6">
        <f ca="1">INDIRECT("'"&amp;$C$2&amp;"'"&amp;"!G18")</f>
        <v>0</v>
      </c>
      <c r="KQ2" s="24" t="str">
        <f ca="1">INDIRECT("'"&amp;$C$2&amp;"'"&amp;"!H18")&amp;""</f>
        <v/>
      </c>
      <c r="KR2" s="24" t="str">
        <f ca="1">INDIRECT("'"&amp;$C$2&amp;"'"&amp;"!I18")&amp;""</f>
        <v/>
      </c>
      <c r="KS2" s="24" t="str">
        <f ca="1">INDIRECT("'"&amp;$C$2&amp;"'"&amp;"!H19")&amp;""</f>
        <v/>
      </c>
      <c r="KT2" s="170" t="str">
        <f ca="1">INDIRECT("'"&amp;$C$2&amp;"'"&amp;"!I19")&amp;""</f>
        <v/>
      </c>
      <c r="KU2" s="25">
        <f ca="1">INDIRECT("'"&amp;$C$2&amp;"'"&amp;"!J18")</f>
        <v>0</v>
      </c>
      <c r="KV2" s="25">
        <f ca="1">INDIRECT("'"&amp;$C$2&amp;"'"&amp;"!K18")</f>
        <v>0</v>
      </c>
      <c r="KW2" s="25">
        <f ca="1">INDIRECT("'"&amp;$C$2&amp;"'"&amp;"!J19")</f>
        <v>0</v>
      </c>
      <c r="KX2" s="25">
        <f ca="1">INDIRECT("'"&amp;$C$2&amp;"'"&amp;"!K19")</f>
        <v>0</v>
      </c>
      <c r="KY2" s="24" t="str">
        <f ca="1">INDIRECT("'"&amp;$C$2&amp;"'"&amp;"!L18")&amp;""</f>
        <v/>
      </c>
      <c r="KZ2" s="24" t="str">
        <f ca="1">INDIRECT("'"&amp;$C$2&amp;"'"&amp;"!M18")&amp;""</f>
        <v/>
      </c>
      <c r="LA2" s="24" t="str">
        <f ca="1">INDIRECT("'"&amp;$C$2&amp;"'"&amp;"!N18")&amp;""</f>
        <v/>
      </c>
      <c r="LB2" s="24" t="str">
        <f ca="1">INDIRECT("'"&amp;$C$2&amp;"'"&amp;"!O18")&amp;""</f>
        <v/>
      </c>
      <c r="LC2" s="24" t="str">
        <f ca="1">INDIRECT("'"&amp;$C$2&amp;"'"&amp;"!P18")&amp;""</f>
        <v/>
      </c>
      <c r="LD2" s="24" t="str">
        <f ca="1">INDIRECT("'"&amp;$C$2&amp;"'"&amp;"!Q18")&amp;""</f>
        <v/>
      </c>
      <c r="LE2" s="24" t="str">
        <f ca="1">INDIRECT("'"&amp;$C$2&amp;"'"&amp;"!R18")&amp;""</f>
        <v/>
      </c>
      <c r="LF2" s="6">
        <f ca="1">INDIRECT("'"&amp;$C$2&amp;"'"&amp;"!S18")</f>
        <v>0</v>
      </c>
      <c r="LG2" s="6">
        <f ca="1">INDIRECT("'"&amp;$C$2&amp;"'"&amp;"!T18")</f>
        <v>0</v>
      </c>
      <c r="LH2" s="6">
        <f ca="1">INDIRECT("'"&amp;$C$2&amp;"'"&amp;"!U18")</f>
        <v>0</v>
      </c>
      <c r="LI2" s="6">
        <f ca="1">INDIRECT("'"&amp;$C$2&amp;"'"&amp;"!V18")</f>
        <v>0</v>
      </c>
      <c r="LJ2" s="6">
        <f ca="1">INDIRECT("'"&amp;$C$2&amp;"'"&amp;"!W18")</f>
        <v>0</v>
      </c>
      <c r="LK2" s="6">
        <f ca="1">INDIRECT("'"&amp;$C$2&amp;"'"&amp;"!X18")</f>
        <v>0</v>
      </c>
      <c r="LL2" s="6">
        <f ca="1">INDIRECT("'"&amp;$C$2&amp;"'"&amp;"!Y18")</f>
        <v>0</v>
      </c>
      <c r="LM2" s="6">
        <f ca="1">INDIRECT("'"&amp;$C$2&amp;"'"&amp;"!Z18")</f>
        <v>0</v>
      </c>
      <c r="LN2" s="6">
        <f ca="1">INDIRECT("'"&amp;$C$2&amp;"'"&amp;"!AA18")</f>
        <v>0</v>
      </c>
      <c r="LO2" s="6" t="str">
        <f ca="1">INDIRECT("'"&amp;$C$2&amp;"'"&amp;"!AB18")</f>
        <v/>
      </c>
      <c r="LP2" s="6">
        <f ca="1">INDIRECT("'"&amp;$C$2&amp;"'"&amp;"!AC18")</f>
        <v>0</v>
      </c>
      <c r="LQ2" s="6" t="str">
        <f ca="1">INDIRECT("'"&amp;$C$2&amp;"'"&amp;"!AD18")</f>
        <v/>
      </c>
      <c r="LR2" s="6" t="str">
        <f ca="1">INDIRECT("'"&amp;$C$2&amp;"'"&amp;"!AE18")</f>
        <v/>
      </c>
      <c r="LS2" s="6" t="str">
        <f ca="1">INDIRECT("'"&amp;$C$2&amp;"'"&amp;"!AF18")</f>
        <v/>
      </c>
      <c r="LT2" s="6">
        <f ca="1">INDIRECT("'"&amp;$C$2&amp;"'"&amp;"!AG18")</f>
        <v>0</v>
      </c>
      <c r="LU2" s="6">
        <f ca="1">INDIRECT("'"&amp;$C$2&amp;"'"&amp;"!AH18")</f>
        <v>0</v>
      </c>
      <c r="LV2" s="6">
        <f ca="1">INDIRECT("'"&amp;$C$2&amp;"'"&amp;"!AI18")</f>
        <v>0</v>
      </c>
      <c r="LW2" s="6" t="str">
        <f ca="1">INDIRECT("'"&amp;$C$2&amp;"'"&amp;"!AK18")</f>
        <v/>
      </c>
      <c r="LX2" s="6" t="str">
        <f ca="1">INDIRECT("'"&amp;$C$2&amp;"'"&amp;"!AL18")</f>
        <v/>
      </c>
      <c r="LY2" s="6">
        <f ca="1">INDIRECT("'"&amp;$C$2&amp;"'"&amp;"!S19")</f>
        <v>0</v>
      </c>
      <c r="LZ2" s="6">
        <f ca="1">INDIRECT("'"&amp;$C$2&amp;"'"&amp;"!T19")</f>
        <v>0</v>
      </c>
      <c r="MA2" s="6">
        <f ca="1">INDIRECT("'"&amp;$C$2&amp;"'"&amp;"!U19")</f>
        <v>0</v>
      </c>
      <c r="MB2" s="6">
        <f ca="1">INDIRECT("'"&amp;$C$2&amp;"'"&amp;"!V19")</f>
        <v>0</v>
      </c>
      <c r="MC2" s="6">
        <f ca="1">INDIRECT("'"&amp;$C$2&amp;"'"&amp;"!W19")</f>
        <v>0</v>
      </c>
      <c r="MD2" s="6">
        <f ca="1">INDIRECT("'"&amp;$C$2&amp;"'"&amp;"!X19")</f>
        <v>0</v>
      </c>
      <c r="ME2" s="6">
        <f ca="1">INDIRECT("'"&amp;$C$2&amp;"'"&amp;"!Y19")</f>
        <v>0</v>
      </c>
      <c r="MF2" s="6">
        <f ca="1">INDIRECT("'"&amp;$C$2&amp;"'"&amp;"!Z19")</f>
        <v>0</v>
      </c>
      <c r="MG2" s="6">
        <f ca="1">INDIRECT("'"&amp;$C$2&amp;"'"&amp;"!AA19")</f>
        <v>0</v>
      </c>
      <c r="MH2" s="6" t="str">
        <f ca="1">INDIRECT("'"&amp;$C$2&amp;"'"&amp;"!AB19")</f>
        <v/>
      </c>
      <c r="MI2" s="6">
        <f ca="1">INDIRECT("'"&amp;$C$2&amp;"'"&amp;"!AC19")</f>
        <v>0</v>
      </c>
      <c r="MJ2" s="6" t="str">
        <f ca="1">INDIRECT("'"&amp;$C$2&amp;"'"&amp;"!AD19")</f>
        <v/>
      </c>
      <c r="MK2" s="6" t="str">
        <f ca="1">INDIRECT("'"&amp;$C$2&amp;"'"&amp;"!AE19")</f>
        <v/>
      </c>
      <c r="ML2" s="6" t="str">
        <f ca="1">INDIRECT("'"&amp;$C$2&amp;"'"&amp;"!AF19")</f>
        <v/>
      </c>
      <c r="MM2" s="6">
        <f ca="1">INDIRECT("'"&amp;$C$2&amp;"'"&amp;"!AG19")</f>
        <v>0</v>
      </c>
      <c r="MN2" s="6">
        <f ca="1">INDIRECT("'"&amp;$C$2&amp;"'"&amp;"!AH19")</f>
        <v>0</v>
      </c>
      <c r="MO2" s="6">
        <f ca="1">INDIRECT("'"&amp;$C$2&amp;"'"&amp;"!AI19")</f>
        <v>0</v>
      </c>
      <c r="MP2" s="6" t="str">
        <f ca="1">INDIRECT("'"&amp;$C$2&amp;"'"&amp;"!AK19")</f>
        <v/>
      </c>
      <c r="MQ2" s="6" t="str">
        <f ca="1">INDIRECT("'"&amp;$C$2&amp;"'"&amp;"!AL19")</f>
        <v/>
      </c>
      <c r="MR2" s="24" t="str">
        <f ca="1">INDIRECT("'"&amp;$C$2&amp;"'"&amp;"!B20")&amp;""</f>
        <v/>
      </c>
      <c r="MS2" s="24" t="str">
        <f ca="1">INDIRECT("'"&amp;$C$2&amp;"'"&amp;"!C20")&amp;""</f>
        <v/>
      </c>
      <c r="MT2" s="24" t="str">
        <f ca="1">INDIRECT("'"&amp;$C$2&amp;"'"&amp;"!D20")&amp;""</f>
        <v/>
      </c>
      <c r="MU2" s="24" t="str">
        <f ca="1">INDIRECT("'"&amp;$C$2&amp;"'"&amp;"!E20")&amp;""</f>
        <v/>
      </c>
      <c r="MV2" s="24" t="str">
        <f ca="1">INDIRECT("'"&amp;$C$2&amp;"'"&amp;"!F20")&amp;""</f>
        <v/>
      </c>
      <c r="MW2" s="6">
        <f ca="1">INDIRECT("'"&amp;$C$2&amp;"'"&amp;"!G20")</f>
        <v>0</v>
      </c>
      <c r="MX2" s="24" t="str">
        <f ca="1">INDIRECT("'"&amp;$C$2&amp;"'"&amp;"!H20")&amp;""</f>
        <v/>
      </c>
      <c r="MY2" s="24" t="str">
        <f ca="1">INDIRECT("'"&amp;$C$2&amp;"'"&amp;"!I20")&amp;""</f>
        <v/>
      </c>
      <c r="MZ2" s="24" t="str">
        <f ca="1">INDIRECT("'"&amp;$C$2&amp;"'"&amp;"!H21")&amp;""</f>
        <v/>
      </c>
      <c r="NA2" s="170" t="str">
        <f ca="1">INDIRECT("'"&amp;$C$2&amp;"'"&amp;"!I21")&amp;""</f>
        <v/>
      </c>
      <c r="NB2" s="25">
        <f ca="1">INDIRECT("'"&amp;$C$2&amp;"'"&amp;"!J20")</f>
        <v>0</v>
      </c>
      <c r="NC2" s="25">
        <f ca="1">INDIRECT("'"&amp;$C$2&amp;"'"&amp;"!K20")</f>
        <v>0</v>
      </c>
      <c r="ND2" s="25">
        <f ca="1">INDIRECT("'"&amp;$C$2&amp;"'"&amp;"!J21")</f>
        <v>0</v>
      </c>
      <c r="NE2" s="25">
        <f ca="1">INDIRECT("'"&amp;$C$2&amp;"'"&amp;"!K21")</f>
        <v>0</v>
      </c>
      <c r="NF2" s="24" t="str">
        <f ca="1">INDIRECT("'"&amp;$C$2&amp;"'"&amp;"!L20")&amp;""</f>
        <v/>
      </c>
      <c r="NG2" s="24" t="str">
        <f ca="1">INDIRECT("'"&amp;$C$2&amp;"'"&amp;"!M20")&amp;""</f>
        <v/>
      </c>
      <c r="NH2" s="24" t="str">
        <f ca="1">INDIRECT("'"&amp;$C$2&amp;"'"&amp;"!N20")&amp;""</f>
        <v/>
      </c>
      <c r="NI2" s="24" t="str">
        <f ca="1">INDIRECT("'"&amp;$C$2&amp;"'"&amp;"!O20")&amp;""</f>
        <v/>
      </c>
      <c r="NJ2" s="24" t="str">
        <f ca="1">INDIRECT("'"&amp;$C$2&amp;"'"&amp;"!P20")&amp;""</f>
        <v/>
      </c>
      <c r="NK2" s="24" t="str">
        <f ca="1">INDIRECT("'"&amp;$C$2&amp;"'"&amp;"!Q20")&amp;""</f>
        <v/>
      </c>
      <c r="NL2" s="24" t="str">
        <f ca="1">INDIRECT("'"&amp;$C$2&amp;"'"&amp;"!R20")&amp;""</f>
        <v/>
      </c>
      <c r="NM2" s="6">
        <f ca="1">INDIRECT("'"&amp;$C$2&amp;"'"&amp;"!S20")</f>
        <v>0</v>
      </c>
      <c r="NN2" s="6">
        <f ca="1">INDIRECT("'"&amp;$C$2&amp;"'"&amp;"!T20")</f>
        <v>0</v>
      </c>
      <c r="NO2" s="6">
        <f ca="1">INDIRECT("'"&amp;$C$2&amp;"'"&amp;"!U20")</f>
        <v>0</v>
      </c>
      <c r="NP2" s="6">
        <f ca="1">INDIRECT("'"&amp;$C$2&amp;"'"&amp;"!V20")</f>
        <v>0</v>
      </c>
      <c r="NQ2" s="6">
        <f ca="1">INDIRECT("'"&amp;$C$2&amp;"'"&amp;"!W20")</f>
        <v>0</v>
      </c>
      <c r="NR2" s="6">
        <f ca="1">INDIRECT("'"&amp;$C$2&amp;"'"&amp;"!X20")</f>
        <v>0</v>
      </c>
      <c r="NS2" s="6">
        <f ca="1">INDIRECT("'"&amp;$C$2&amp;"'"&amp;"!Y20")</f>
        <v>0</v>
      </c>
      <c r="NT2" s="6">
        <f ca="1">INDIRECT("'"&amp;$C$2&amp;"'"&amp;"!Z20")</f>
        <v>0</v>
      </c>
      <c r="NU2" s="6">
        <f ca="1">INDIRECT("'"&amp;$C$2&amp;"'"&amp;"!AA20")</f>
        <v>0</v>
      </c>
      <c r="NV2" s="6" t="str">
        <f ca="1">INDIRECT("'"&amp;$C$2&amp;"'"&amp;"!AB20")</f>
        <v/>
      </c>
      <c r="NW2" s="6">
        <f ca="1">INDIRECT("'"&amp;$C$2&amp;"'"&amp;"!AC20")</f>
        <v>0</v>
      </c>
      <c r="NX2" s="6" t="str">
        <f ca="1">INDIRECT("'"&amp;$C$2&amp;"'"&amp;"!AD20")</f>
        <v/>
      </c>
      <c r="NY2" s="6" t="str">
        <f ca="1">INDIRECT("'"&amp;$C$2&amp;"'"&amp;"!AE20")</f>
        <v/>
      </c>
      <c r="NZ2" s="6" t="str">
        <f ca="1">INDIRECT("'"&amp;$C$2&amp;"'"&amp;"!AF20")</f>
        <v/>
      </c>
      <c r="OA2" s="6">
        <f ca="1">INDIRECT("'"&amp;$C$2&amp;"'"&amp;"!AG20")</f>
        <v>0</v>
      </c>
      <c r="OB2" s="6">
        <f ca="1">INDIRECT("'"&amp;$C$2&amp;"'"&amp;"!AH20")</f>
        <v>0</v>
      </c>
      <c r="OC2" s="6">
        <f ca="1">INDIRECT("'"&amp;$C$2&amp;"'"&amp;"!AI20")</f>
        <v>0</v>
      </c>
      <c r="OD2" s="6" t="str">
        <f ca="1">INDIRECT("'"&amp;$C$2&amp;"'"&amp;"!AK20")</f>
        <v/>
      </c>
      <c r="OE2" s="6" t="str">
        <f ca="1">INDIRECT("'"&amp;$C$2&amp;"'"&amp;"!AL20")</f>
        <v/>
      </c>
      <c r="OF2" s="6">
        <f ca="1">INDIRECT("'"&amp;$C$2&amp;"'"&amp;"!S21")</f>
        <v>0</v>
      </c>
      <c r="OG2" s="6">
        <f ca="1">INDIRECT("'"&amp;$C$2&amp;"'"&amp;"!T21")</f>
        <v>0</v>
      </c>
      <c r="OH2" s="6">
        <f ca="1">INDIRECT("'"&amp;$C$2&amp;"'"&amp;"!U21")</f>
        <v>0</v>
      </c>
      <c r="OI2" s="6">
        <f ca="1">INDIRECT("'"&amp;$C$2&amp;"'"&amp;"!V21")</f>
        <v>0</v>
      </c>
      <c r="OJ2" s="6">
        <f ca="1">INDIRECT("'"&amp;$C$2&amp;"'"&amp;"!W21")</f>
        <v>0</v>
      </c>
      <c r="OK2" s="6">
        <f ca="1">INDIRECT("'"&amp;$C$2&amp;"'"&amp;"!X21")</f>
        <v>0</v>
      </c>
      <c r="OL2" s="6">
        <f ca="1">INDIRECT("'"&amp;$C$2&amp;"'"&amp;"!Y21")</f>
        <v>0</v>
      </c>
      <c r="OM2" s="6">
        <f ca="1">INDIRECT("'"&amp;$C$2&amp;"'"&amp;"!Z21")</f>
        <v>0</v>
      </c>
      <c r="ON2" s="6">
        <f ca="1">INDIRECT("'"&amp;$C$2&amp;"'"&amp;"!AA21")</f>
        <v>0</v>
      </c>
      <c r="OO2" s="6" t="str">
        <f ca="1">INDIRECT("'"&amp;$C$2&amp;"'"&amp;"!AB21")</f>
        <v/>
      </c>
      <c r="OP2" s="6">
        <f ca="1">INDIRECT("'"&amp;$C$2&amp;"'"&amp;"!AC21")</f>
        <v>0</v>
      </c>
      <c r="OQ2" s="6" t="str">
        <f ca="1">INDIRECT("'"&amp;$C$2&amp;"'"&amp;"!AD21")</f>
        <v/>
      </c>
      <c r="OR2" s="6" t="str">
        <f ca="1">INDIRECT("'"&amp;$C$2&amp;"'"&amp;"!AE21")</f>
        <v/>
      </c>
      <c r="OS2" s="6" t="str">
        <f ca="1">INDIRECT("'"&amp;$C$2&amp;"'"&amp;"!AF21")</f>
        <v/>
      </c>
      <c r="OT2" s="6">
        <f ca="1">INDIRECT("'"&amp;$C$2&amp;"'"&amp;"!AG21")</f>
        <v>0</v>
      </c>
      <c r="OU2" s="6">
        <f ca="1">INDIRECT("'"&amp;$C$2&amp;"'"&amp;"!AH21")</f>
        <v>0</v>
      </c>
      <c r="OV2" s="6">
        <f ca="1">INDIRECT("'"&amp;$C$2&amp;"'"&amp;"!AI21")</f>
        <v>0</v>
      </c>
      <c r="OW2" s="6" t="str">
        <f ca="1">INDIRECT("'"&amp;$C$2&amp;"'"&amp;"!AK21")</f>
        <v/>
      </c>
      <c r="OX2" s="6" t="str">
        <f ca="1">INDIRECT("'"&amp;$C$2&amp;"'"&amp;"!AL21")</f>
        <v/>
      </c>
      <c r="OY2" s="24" t="str">
        <f ca="1">INDIRECT("'"&amp;$C$2&amp;"'"&amp;"!B22")&amp;""</f>
        <v/>
      </c>
      <c r="OZ2" s="24" t="str">
        <f ca="1">INDIRECT("'"&amp;$C$2&amp;"'"&amp;"!C22")&amp;""</f>
        <v/>
      </c>
      <c r="PA2" s="24" t="str">
        <f ca="1">INDIRECT("'"&amp;$C$2&amp;"'"&amp;"!D22")&amp;""</f>
        <v/>
      </c>
      <c r="PB2" s="24" t="str">
        <f ca="1">INDIRECT("'"&amp;$C$2&amp;"'"&amp;"!E22")&amp;""</f>
        <v/>
      </c>
      <c r="PC2" s="24" t="str">
        <f ca="1">INDIRECT("'"&amp;$C$2&amp;"'"&amp;"!F22")&amp;""</f>
        <v/>
      </c>
      <c r="PD2" s="6">
        <f ca="1">INDIRECT("'"&amp;$C$2&amp;"'"&amp;"!G22")</f>
        <v>0</v>
      </c>
      <c r="PE2" s="24" t="str">
        <f ca="1">INDIRECT("'"&amp;$C$2&amp;"'"&amp;"!H22")&amp;""</f>
        <v/>
      </c>
      <c r="PF2" s="24" t="str">
        <f ca="1">INDIRECT("'"&amp;$C$2&amp;"'"&amp;"!I22")&amp;""</f>
        <v/>
      </c>
      <c r="PG2" s="24" t="str">
        <f ca="1">INDIRECT("'"&amp;$C$2&amp;"'"&amp;"!H23")&amp;""</f>
        <v/>
      </c>
      <c r="PH2" s="170" t="str">
        <f ca="1">INDIRECT("'"&amp;$C$2&amp;"'"&amp;"!I23")&amp;""</f>
        <v/>
      </c>
      <c r="PI2" s="25">
        <f ca="1">INDIRECT("'"&amp;$C$2&amp;"'"&amp;"!J22")</f>
        <v>0</v>
      </c>
      <c r="PJ2" s="25">
        <f ca="1">INDIRECT("'"&amp;$C$2&amp;"'"&amp;"!K22")</f>
        <v>0</v>
      </c>
      <c r="PK2" s="25">
        <f ca="1">INDIRECT("'"&amp;$C$2&amp;"'"&amp;"!J23")</f>
        <v>0</v>
      </c>
      <c r="PL2" s="25">
        <f ca="1">INDIRECT("'"&amp;$C$2&amp;"'"&amp;"!K23")</f>
        <v>0</v>
      </c>
      <c r="PM2" s="24" t="str">
        <f ca="1">INDIRECT("'"&amp;$C$2&amp;"'"&amp;"!L22")&amp;""</f>
        <v/>
      </c>
      <c r="PN2" s="24" t="str">
        <f ca="1">INDIRECT("'"&amp;$C$2&amp;"'"&amp;"!M22")&amp;""</f>
        <v/>
      </c>
      <c r="PO2" s="24" t="str">
        <f ca="1">INDIRECT("'"&amp;$C$2&amp;"'"&amp;"!N22")&amp;""</f>
        <v/>
      </c>
      <c r="PP2" s="24" t="str">
        <f ca="1">INDIRECT("'"&amp;$C$2&amp;"'"&amp;"!O22")&amp;""</f>
        <v/>
      </c>
      <c r="PQ2" s="24" t="str">
        <f ca="1">INDIRECT("'"&amp;$C$2&amp;"'"&amp;"!P22")&amp;""</f>
        <v/>
      </c>
      <c r="PR2" s="24" t="str">
        <f ca="1">INDIRECT("'"&amp;$C$2&amp;"'"&amp;"!Q22")&amp;""</f>
        <v/>
      </c>
      <c r="PS2" s="24" t="str">
        <f ca="1">INDIRECT("'"&amp;$C$2&amp;"'"&amp;"!R22")&amp;""</f>
        <v/>
      </c>
      <c r="PT2" s="6">
        <f ca="1">INDIRECT("'"&amp;$C$2&amp;"'"&amp;"!S22")</f>
        <v>0</v>
      </c>
      <c r="PU2" s="6">
        <f ca="1">INDIRECT("'"&amp;$C$2&amp;"'"&amp;"!T22")</f>
        <v>0</v>
      </c>
      <c r="PV2" s="6">
        <f ca="1">INDIRECT("'"&amp;$C$2&amp;"'"&amp;"!U22")</f>
        <v>0</v>
      </c>
      <c r="PW2" s="6">
        <f ca="1">INDIRECT("'"&amp;$C$2&amp;"'"&amp;"!V22")</f>
        <v>0</v>
      </c>
      <c r="PX2" s="6">
        <f ca="1">INDIRECT("'"&amp;$C$2&amp;"'"&amp;"!W22")</f>
        <v>0</v>
      </c>
      <c r="PY2" s="6">
        <f ca="1">INDIRECT("'"&amp;$C$2&amp;"'"&amp;"!X22")</f>
        <v>0</v>
      </c>
      <c r="PZ2" s="6">
        <f ca="1">INDIRECT("'"&amp;$C$2&amp;"'"&amp;"!Y22")</f>
        <v>0</v>
      </c>
      <c r="QA2" s="6">
        <f ca="1">INDIRECT("'"&amp;$C$2&amp;"'"&amp;"!Z22")</f>
        <v>0</v>
      </c>
      <c r="QB2" s="6">
        <f ca="1">INDIRECT("'"&amp;$C$2&amp;"'"&amp;"!AA22")</f>
        <v>0</v>
      </c>
      <c r="QC2" s="6" t="str">
        <f ca="1">INDIRECT("'"&amp;$C$2&amp;"'"&amp;"!AB22")</f>
        <v/>
      </c>
      <c r="QD2" s="6">
        <f ca="1">INDIRECT("'"&amp;$C$2&amp;"'"&amp;"!AC22")</f>
        <v>0</v>
      </c>
      <c r="QE2" s="6" t="str">
        <f ca="1">INDIRECT("'"&amp;$C$2&amp;"'"&amp;"!AD22")</f>
        <v/>
      </c>
      <c r="QF2" s="6" t="str">
        <f ca="1">INDIRECT("'"&amp;$C$2&amp;"'"&amp;"!AE22")</f>
        <v/>
      </c>
      <c r="QG2" s="6" t="str">
        <f ca="1">INDIRECT("'"&amp;$C$2&amp;"'"&amp;"!AF22")</f>
        <v/>
      </c>
      <c r="QH2" s="6">
        <f ca="1">INDIRECT("'"&amp;$C$2&amp;"'"&amp;"!AG22")</f>
        <v>0</v>
      </c>
      <c r="QI2" s="6">
        <f ca="1">INDIRECT("'"&amp;$C$2&amp;"'"&amp;"!AH22")</f>
        <v>0</v>
      </c>
      <c r="QJ2" s="6">
        <f ca="1">INDIRECT("'"&amp;$C$2&amp;"'"&amp;"!AI22")</f>
        <v>0</v>
      </c>
      <c r="QK2" s="6" t="str">
        <f ca="1">INDIRECT("'"&amp;$C$2&amp;"'"&amp;"!AK22")</f>
        <v/>
      </c>
      <c r="QL2" s="6" t="str">
        <f ca="1">INDIRECT("'"&amp;$C$2&amp;"'"&amp;"!AL22")</f>
        <v/>
      </c>
      <c r="QM2" s="6">
        <f ca="1">INDIRECT("'"&amp;$C$2&amp;"'"&amp;"!S23")</f>
        <v>0</v>
      </c>
      <c r="QN2" s="6">
        <f ca="1">INDIRECT("'"&amp;$C$2&amp;"'"&amp;"!T23")</f>
        <v>0</v>
      </c>
      <c r="QO2" s="6">
        <f ca="1">INDIRECT("'"&amp;$C$2&amp;"'"&amp;"!U23")</f>
        <v>0</v>
      </c>
      <c r="QP2" s="6">
        <f ca="1">INDIRECT("'"&amp;$C$2&amp;"'"&amp;"!V23")</f>
        <v>0</v>
      </c>
      <c r="QQ2" s="6">
        <f ca="1">INDIRECT("'"&amp;$C$2&amp;"'"&amp;"!W23")</f>
        <v>0</v>
      </c>
      <c r="QR2" s="6">
        <f ca="1">INDIRECT("'"&amp;$C$2&amp;"'"&amp;"!X23")</f>
        <v>0</v>
      </c>
      <c r="QS2" s="6">
        <f ca="1">INDIRECT("'"&amp;$C$2&amp;"'"&amp;"!Y23")</f>
        <v>0</v>
      </c>
      <c r="QT2" s="6">
        <f ca="1">INDIRECT("'"&amp;$C$2&amp;"'"&amp;"!Z23")</f>
        <v>0</v>
      </c>
      <c r="QU2" s="6">
        <f ca="1">INDIRECT("'"&amp;$C$2&amp;"'"&amp;"!AA23")</f>
        <v>0</v>
      </c>
      <c r="QV2" s="6" t="str">
        <f ca="1">INDIRECT("'"&amp;$C$2&amp;"'"&amp;"!AB23")</f>
        <v/>
      </c>
      <c r="QW2" s="6">
        <f ca="1">INDIRECT("'"&amp;$C$2&amp;"'"&amp;"!AC23")</f>
        <v>0</v>
      </c>
      <c r="QX2" s="6" t="str">
        <f ca="1">INDIRECT("'"&amp;$C$2&amp;"'"&amp;"!AD23")</f>
        <v/>
      </c>
      <c r="QY2" s="6" t="str">
        <f ca="1">INDIRECT("'"&amp;$C$2&amp;"'"&amp;"!AE23")</f>
        <v/>
      </c>
      <c r="QZ2" s="6" t="str">
        <f ca="1">INDIRECT("'"&amp;$C$2&amp;"'"&amp;"!AF23")</f>
        <v/>
      </c>
      <c r="RA2" s="6">
        <f ca="1">INDIRECT("'"&amp;$C$2&amp;"'"&amp;"!AG23")</f>
        <v>0</v>
      </c>
      <c r="RB2" s="6">
        <f ca="1">INDIRECT("'"&amp;$C$2&amp;"'"&amp;"!AH23")</f>
        <v>0</v>
      </c>
      <c r="RC2" s="6">
        <f ca="1">INDIRECT("'"&amp;$C$2&amp;"'"&amp;"!AI23")</f>
        <v>0</v>
      </c>
      <c r="RD2" s="6" t="str">
        <f ca="1">INDIRECT("'"&amp;$C$2&amp;"'"&amp;"!AK23")</f>
        <v/>
      </c>
      <c r="RE2" s="6" t="str">
        <f ca="1">INDIRECT("'"&amp;$C$2&amp;"'"&amp;"!AL23")</f>
        <v/>
      </c>
      <c r="RF2" s="24" t="str">
        <f ca="1">INDIRECT("'"&amp;$C$2&amp;"'"&amp;"!B24")&amp;""</f>
        <v/>
      </c>
      <c r="RG2" s="24" t="str">
        <f ca="1">INDIRECT("'"&amp;$C$2&amp;"'"&amp;"!C24")&amp;""</f>
        <v/>
      </c>
      <c r="RH2" s="24" t="str">
        <f ca="1">INDIRECT("'"&amp;$C$2&amp;"'"&amp;"!D24")&amp;""</f>
        <v/>
      </c>
      <c r="RI2" s="24" t="str">
        <f ca="1">INDIRECT("'"&amp;$C$2&amp;"'"&amp;"!E24")&amp;""</f>
        <v/>
      </c>
      <c r="RJ2" s="24" t="str">
        <f ca="1">INDIRECT("'"&amp;$C$2&amp;"'"&amp;"!F24")&amp;""</f>
        <v/>
      </c>
      <c r="RK2" s="6">
        <f ca="1">INDIRECT("'"&amp;$C$2&amp;"'"&amp;"!G24")</f>
        <v>0</v>
      </c>
      <c r="RL2" s="24" t="str">
        <f ca="1">INDIRECT("'"&amp;$C$2&amp;"'"&amp;"!H24")&amp;""</f>
        <v/>
      </c>
      <c r="RM2" s="24" t="str">
        <f ca="1">INDIRECT("'"&amp;$C$2&amp;"'"&amp;"!I24")&amp;""</f>
        <v/>
      </c>
      <c r="RN2" s="24" t="str">
        <f ca="1">INDIRECT("'"&amp;$C$2&amp;"'"&amp;"!H25")&amp;""</f>
        <v/>
      </c>
      <c r="RO2" s="170" t="str">
        <f ca="1">INDIRECT("'"&amp;$C$2&amp;"'"&amp;"!I25")&amp;""</f>
        <v/>
      </c>
      <c r="RP2" s="25">
        <f ca="1">INDIRECT("'"&amp;$C$2&amp;"'"&amp;"!J24")</f>
        <v>0</v>
      </c>
      <c r="RQ2" s="25">
        <f ca="1">INDIRECT("'"&amp;$C$2&amp;"'"&amp;"!K24")</f>
        <v>0</v>
      </c>
      <c r="RR2" s="25">
        <f ca="1">INDIRECT("'"&amp;$C$2&amp;"'"&amp;"!J25")</f>
        <v>0</v>
      </c>
      <c r="RS2" s="25">
        <f ca="1">INDIRECT("'"&amp;$C$2&amp;"'"&amp;"!K25")</f>
        <v>0</v>
      </c>
      <c r="RT2" s="24" t="str">
        <f ca="1">INDIRECT("'"&amp;$C$2&amp;"'"&amp;"!L24")&amp;""</f>
        <v/>
      </c>
      <c r="RU2" s="24" t="str">
        <f ca="1">INDIRECT("'"&amp;$C$2&amp;"'"&amp;"!M24")&amp;""</f>
        <v/>
      </c>
      <c r="RV2" s="24" t="str">
        <f ca="1">INDIRECT("'"&amp;$C$2&amp;"'"&amp;"!N24")&amp;""</f>
        <v/>
      </c>
      <c r="RW2" s="24" t="str">
        <f ca="1">INDIRECT("'"&amp;$C$2&amp;"'"&amp;"!O24")&amp;""</f>
        <v/>
      </c>
      <c r="RX2" s="24" t="str">
        <f ca="1">INDIRECT("'"&amp;$C$2&amp;"'"&amp;"!P24")&amp;""</f>
        <v/>
      </c>
      <c r="RY2" s="24" t="str">
        <f ca="1">INDIRECT("'"&amp;$C$2&amp;"'"&amp;"!Q24")&amp;""</f>
        <v/>
      </c>
      <c r="RZ2" s="24" t="str">
        <f ca="1">INDIRECT("'"&amp;$C$2&amp;"'"&amp;"!R24")&amp;""</f>
        <v/>
      </c>
      <c r="SA2" s="6">
        <f ca="1">INDIRECT("'"&amp;$C$2&amp;"'"&amp;"!S24")</f>
        <v>0</v>
      </c>
      <c r="SB2" s="6">
        <f ca="1">INDIRECT("'"&amp;$C$2&amp;"'"&amp;"!T24")</f>
        <v>0</v>
      </c>
      <c r="SC2" s="6">
        <f ca="1">INDIRECT("'"&amp;$C$2&amp;"'"&amp;"!U24")</f>
        <v>0</v>
      </c>
      <c r="SD2" s="6">
        <f ca="1">INDIRECT("'"&amp;$C$2&amp;"'"&amp;"!V24")</f>
        <v>0</v>
      </c>
      <c r="SE2" s="6">
        <f ca="1">INDIRECT("'"&amp;$C$2&amp;"'"&amp;"!W24")</f>
        <v>0</v>
      </c>
      <c r="SF2" s="6">
        <f ca="1">INDIRECT("'"&amp;$C$2&amp;"'"&amp;"!X24")</f>
        <v>0</v>
      </c>
      <c r="SG2" s="6">
        <f ca="1">INDIRECT("'"&amp;$C$2&amp;"'"&amp;"!Y24")</f>
        <v>0</v>
      </c>
      <c r="SH2" s="6">
        <f ca="1">INDIRECT("'"&amp;$C$2&amp;"'"&amp;"!Z24")</f>
        <v>0</v>
      </c>
      <c r="SI2" s="6">
        <f ca="1">INDIRECT("'"&amp;$C$2&amp;"'"&amp;"!AA24")</f>
        <v>0</v>
      </c>
      <c r="SJ2" s="6" t="str">
        <f ca="1">INDIRECT("'"&amp;$C$2&amp;"'"&amp;"!AB24")</f>
        <v/>
      </c>
      <c r="SK2" s="6">
        <f ca="1">INDIRECT("'"&amp;$C$2&amp;"'"&amp;"!AC24")</f>
        <v>0</v>
      </c>
      <c r="SL2" s="6" t="str">
        <f ca="1">INDIRECT("'"&amp;$C$2&amp;"'"&amp;"!AD24")</f>
        <v/>
      </c>
      <c r="SM2" s="6" t="str">
        <f ca="1">INDIRECT("'"&amp;$C$2&amp;"'"&amp;"!AE24")</f>
        <v/>
      </c>
      <c r="SN2" s="6" t="str">
        <f ca="1">INDIRECT("'"&amp;$C$2&amp;"'"&amp;"!AF24")</f>
        <v/>
      </c>
      <c r="SO2" s="6">
        <f ca="1">INDIRECT("'"&amp;$C$2&amp;"'"&amp;"!AG24")</f>
        <v>0</v>
      </c>
      <c r="SP2" s="6">
        <f ca="1">INDIRECT("'"&amp;$C$2&amp;"'"&amp;"!AH24")</f>
        <v>0</v>
      </c>
      <c r="SQ2" s="6">
        <f ca="1">INDIRECT("'"&amp;$C$2&amp;"'"&amp;"!AI24")</f>
        <v>0</v>
      </c>
      <c r="SR2" s="6" t="str">
        <f ca="1">INDIRECT("'"&amp;$C$2&amp;"'"&amp;"!AK24")</f>
        <v/>
      </c>
      <c r="SS2" s="6" t="str">
        <f ca="1">INDIRECT("'"&amp;$C$2&amp;"'"&amp;"!AL24")</f>
        <v/>
      </c>
      <c r="ST2" s="6">
        <f ca="1">INDIRECT("'"&amp;$C$2&amp;"'"&amp;"!S25")</f>
        <v>0</v>
      </c>
      <c r="SU2" s="6">
        <f ca="1">INDIRECT("'"&amp;$C$2&amp;"'"&amp;"!T25")</f>
        <v>0</v>
      </c>
      <c r="SV2" s="6">
        <f ca="1">INDIRECT("'"&amp;$C$2&amp;"'"&amp;"!U25")</f>
        <v>0</v>
      </c>
      <c r="SW2" s="6">
        <f ca="1">INDIRECT("'"&amp;$C$2&amp;"'"&amp;"!V25")</f>
        <v>0</v>
      </c>
      <c r="SX2" s="6">
        <f ca="1">INDIRECT("'"&amp;$C$2&amp;"'"&amp;"!W25")</f>
        <v>0</v>
      </c>
      <c r="SY2" s="6">
        <f ca="1">INDIRECT("'"&amp;$C$2&amp;"'"&amp;"!X25")</f>
        <v>0</v>
      </c>
      <c r="SZ2" s="6">
        <f ca="1">INDIRECT("'"&amp;$C$2&amp;"'"&amp;"!Y25")</f>
        <v>0</v>
      </c>
      <c r="TA2" s="6">
        <f ca="1">INDIRECT("'"&amp;$C$2&amp;"'"&amp;"!Z25")</f>
        <v>0</v>
      </c>
      <c r="TB2" s="6">
        <f ca="1">INDIRECT("'"&amp;$C$2&amp;"'"&amp;"!AA25")</f>
        <v>0</v>
      </c>
      <c r="TC2" s="6" t="str">
        <f ca="1">INDIRECT("'"&amp;$C$2&amp;"'"&amp;"!AB25")</f>
        <v/>
      </c>
      <c r="TD2" s="6">
        <f ca="1">INDIRECT("'"&amp;$C$2&amp;"'"&amp;"!AC25")</f>
        <v>0</v>
      </c>
      <c r="TE2" s="6" t="str">
        <f ca="1">INDIRECT("'"&amp;$C$2&amp;"'"&amp;"!AD25")</f>
        <v/>
      </c>
      <c r="TF2" s="6" t="str">
        <f ca="1">INDIRECT("'"&amp;$C$2&amp;"'"&amp;"!AE25")</f>
        <v/>
      </c>
      <c r="TG2" s="6" t="str">
        <f ca="1">INDIRECT("'"&amp;$C$2&amp;"'"&amp;"!AF25")</f>
        <v/>
      </c>
      <c r="TH2" s="6">
        <f ca="1">INDIRECT("'"&amp;$C$2&amp;"'"&amp;"!AG25")</f>
        <v>0</v>
      </c>
      <c r="TI2" s="6">
        <f ca="1">INDIRECT("'"&amp;$C$2&amp;"'"&amp;"!AH25")</f>
        <v>0</v>
      </c>
      <c r="TJ2" s="6">
        <f ca="1">INDIRECT("'"&amp;$C$2&amp;"'"&amp;"!AI25")</f>
        <v>0</v>
      </c>
      <c r="TK2" s="6" t="str">
        <f ca="1">INDIRECT("'"&amp;$C$2&amp;"'"&amp;"!AK25")</f>
        <v/>
      </c>
      <c r="TL2" s="6" t="str">
        <f ca="1">INDIRECT("'"&amp;$C$2&amp;"'"&amp;"!AL25")</f>
        <v/>
      </c>
      <c r="TM2" s="24" t="str">
        <f ca="1">INDIRECT("'"&amp;$C$2&amp;"'"&amp;"!B26")&amp;""</f>
        <v/>
      </c>
      <c r="TN2" s="24" t="str">
        <f ca="1">INDIRECT("'"&amp;$C$2&amp;"'"&amp;"!C26")&amp;""</f>
        <v/>
      </c>
      <c r="TO2" s="24" t="str">
        <f ca="1">INDIRECT("'"&amp;$C$2&amp;"'"&amp;"!D26")&amp;""</f>
        <v/>
      </c>
      <c r="TP2" s="24" t="str">
        <f ca="1">INDIRECT("'"&amp;$C$2&amp;"'"&amp;"!E26")&amp;""</f>
        <v/>
      </c>
      <c r="TQ2" s="24" t="str">
        <f ca="1">INDIRECT("'"&amp;$C$2&amp;"'"&amp;"!F26")&amp;""</f>
        <v/>
      </c>
      <c r="TR2" s="6">
        <f ca="1">INDIRECT("'"&amp;$C$2&amp;"'"&amp;"!G26")</f>
        <v>0</v>
      </c>
      <c r="TS2" s="24" t="str">
        <f ca="1">INDIRECT("'"&amp;$C$2&amp;"'"&amp;"!H26")&amp;""</f>
        <v/>
      </c>
      <c r="TT2" s="24" t="str">
        <f ca="1">INDIRECT("'"&amp;$C$2&amp;"'"&amp;"!I26")&amp;""</f>
        <v/>
      </c>
      <c r="TU2" s="24" t="str">
        <f ca="1">INDIRECT("'"&amp;$C$2&amp;"'"&amp;"!H27")&amp;""</f>
        <v/>
      </c>
      <c r="TV2" s="170" t="str">
        <f ca="1">INDIRECT("'"&amp;$C$2&amp;"'"&amp;"!I27")&amp;""</f>
        <v/>
      </c>
      <c r="TW2" s="25">
        <f ca="1">INDIRECT("'"&amp;$C$2&amp;"'"&amp;"!J26")</f>
        <v>0</v>
      </c>
      <c r="TX2" s="25">
        <f ca="1">INDIRECT("'"&amp;$C$2&amp;"'"&amp;"!K26")</f>
        <v>0</v>
      </c>
      <c r="TY2" s="25">
        <f ca="1">INDIRECT("'"&amp;$C$2&amp;"'"&amp;"!J27")</f>
        <v>0</v>
      </c>
      <c r="TZ2" s="25">
        <f ca="1">INDIRECT("'"&amp;$C$2&amp;"'"&amp;"!K27")</f>
        <v>0</v>
      </c>
      <c r="UA2" s="24" t="str">
        <f ca="1">INDIRECT("'"&amp;$C$2&amp;"'"&amp;"!L26")&amp;""</f>
        <v/>
      </c>
      <c r="UB2" s="24" t="str">
        <f ca="1">INDIRECT("'"&amp;$C$2&amp;"'"&amp;"!M26")&amp;""</f>
        <v/>
      </c>
      <c r="UC2" s="24" t="str">
        <f ca="1">INDIRECT("'"&amp;$C$2&amp;"'"&amp;"!N26")&amp;""</f>
        <v/>
      </c>
      <c r="UD2" s="24" t="str">
        <f ca="1">INDIRECT("'"&amp;$C$2&amp;"'"&amp;"!O26")&amp;""</f>
        <v/>
      </c>
      <c r="UE2" s="24" t="str">
        <f ca="1">INDIRECT("'"&amp;$C$2&amp;"'"&amp;"!P26")&amp;""</f>
        <v/>
      </c>
      <c r="UF2" s="24" t="str">
        <f ca="1">INDIRECT("'"&amp;$C$2&amp;"'"&amp;"!Q26")&amp;""</f>
        <v/>
      </c>
      <c r="UG2" s="24" t="str">
        <f ca="1">INDIRECT("'"&amp;$C$2&amp;"'"&amp;"!R26")&amp;""</f>
        <v/>
      </c>
      <c r="UH2" s="6">
        <f ca="1">INDIRECT("'"&amp;$C$2&amp;"'"&amp;"!S26")</f>
        <v>0</v>
      </c>
      <c r="UI2" s="6">
        <f ca="1">INDIRECT("'"&amp;$C$2&amp;"'"&amp;"!T26")</f>
        <v>0</v>
      </c>
      <c r="UJ2" s="6">
        <f ca="1">INDIRECT("'"&amp;$C$2&amp;"'"&amp;"!U26")</f>
        <v>0</v>
      </c>
      <c r="UK2" s="6">
        <f ca="1">INDIRECT("'"&amp;$C$2&amp;"'"&amp;"!V26")</f>
        <v>0</v>
      </c>
      <c r="UL2" s="6">
        <f ca="1">INDIRECT("'"&amp;$C$2&amp;"'"&amp;"!W26")</f>
        <v>0</v>
      </c>
      <c r="UM2" s="6">
        <f ca="1">INDIRECT("'"&amp;$C$2&amp;"'"&amp;"!X26")</f>
        <v>0</v>
      </c>
      <c r="UN2" s="6">
        <f ca="1">INDIRECT("'"&amp;$C$2&amp;"'"&amp;"!Y26")</f>
        <v>0</v>
      </c>
      <c r="UO2" s="6">
        <f ca="1">INDIRECT("'"&amp;$C$2&amp;"'"&amp;"!Z26")</f>
        <v>0</v>
      </c>
      <c r="UP2" s="6">
        <f ca="1">INDIRECT("'"&amp;$C$2&amp;"'"&amp;"!AA26")</f>
        <v>0</v>
      </c>
      <c r="UQ2" s="6" t="str">
        <f ca="1">INDIRECT("'"&amp;$C$2&amp;"'"&amp;"!AB26")</f>
        <v/>
      </c>
      <c r="UR2" s="6">
        <f ca="1">INDIRECT("'"&amp;$C$2&amp;"'"&amp;"!AC26")</f>
        <v>0</v>
      </c>
      <c r="US2" s="6" t="str">
        <f ca="1">INDIRECT("'"&amp;$C$2&amp;"'"&amp;"!AD26")</f>
        <v/>
      </c>
      <c r="UT2" s="6" t="str">
        <f ca="1">INDIRECT("'"&amp;$C$2&amp;"'"&amp;"!AE26")</f>
        <v/>
      </c>
      <c r="UU2" s="6" t="str">
        <f ca="1">INDIRECT("'"&amp;$C$2&amp;"'"&amp;"!AF26")</f>
        <v/>
      </c>
      <c r="UV2" s="6">
        <f ca="1">INDIRECT("'"&amp;$C$2&amp;"'"&amp;"!AG26")</f>
        <v>0</v>
      </c>
      <c r="UW2" s="6">
        <f ca="1">INDIRECT("'"&amp;$C$2&amp;"'"&amp;"!AH26")</f>
        <v>0</v>
      </c>
      <c r="UX2" s="6">
        <f ca="1">INDIRECT("'"&amp;$C$2&amp;"'"&amp;"!AI26")</f>
        <v>0</v>
      </c>
      <c r="UY2" s="6" t="str">
        <f ca="1">INDIRECT("'"&amp;$C$2&amp;"'"&amp;"!AK26")</f>
        <v/>
      </c>
      <c r="UZ2" s="6" t="str">
        <f ca="1">INDIRECT("'"&amp;$C$2&amp;"'"&amp;"!AL26")</f>
        <v/>
      </c>
      <c r="VA2" s="6">
        <f ca="1">INDIRECT("'"&amp;$C$2&amp;"'"&amp;"!S27")</f>
        <v>0</v>
      </c>
      <c r="VB2" s="6">
        <f ca="1">INDIRECT("'"&amp;$C$2&amp;"'"&amp;"!T27")</f>
        <v>0</v>
      </c>
      <c r="VC2" s="6">
        <f ca="1">INDIRECT("'"&amp;$C$2&amp;"'"&amp;"!U27")</f>
        <v>0</v>
      </c>
      <c r="VD2" s="6">
        <f ca="1">INDIRECT("'"&amp;$C$2&amp;"'"&amp;"!V27")</f>
        <v>0</v>
      </c>
      <c r="VE2" s="6">
        <f ca="1">INDIRECT("'"&amp;$C$2&amp;"'"&amp;"!W27")</f>
        <v>0</v>
      </c>
      <c r="VF2" s="6">
        <f ca="1">INDIRECT("'"&amp;$C$2&amp;"'"&amp;"!X27")</f>
        <v>0</v>
      </c>
      <c r="VG2" s="6">
        <f ca="1">INDIRECT("'"&amp;$C$2&amp;"'"&amp;"!Y27")</f>
        <v>0</v>
      </c>
      <c r="VH2" s="6">
        <f ca="1">INDIRECT("'"&amp;$C$2&amp;"'"&amp;"!Z27")</f>
        <v>0</v>
      </c>
      <c r="VI2" s="6">
        <f ca="1">INDIRECT("'"&amp;$C$2&amp;"'"&amp;"!AA27")</f>
        <v>0</v>
      </c>
      <c r="VJ2" s="6" t="str">
        <f ca="1">INDIRECT("'"&amp;$C$2&amp;"'"&amp;"!AB27")</f>
        <v/>
      </c>
      <c r="VK2" s="6">
        <f ca="1">INDIRECT("'"&amp;$C$2&amp;"'"&amp;"!AC27")</f>
        <v>0</v>
      </c>
      <c r="VL2" s="6" t="str">
        <f ca="1">INDIRECT("'"&amp;$C$2&amp;"'"&amp;"!AD27")</f>
        <v/>
      </c>
      <c r="VM2" s="6" t="str">
        <f ca="1">INDIRECT("'"&amp;$C$2&amp;"'"&amp;"!AE27")</f>
        <v/>
      </c>
      <c r="VN2" s="6" t="str">
        <f ca="1">INDIRECT("'"&amp;$C$2&amp;"'"&amp;"!AF27")</f>
        <v/>
      </c>
      <c r="VO2" s="6">
        <f ca="1">INDIRECT("'"&amp;$C$2&amp;"'"&amp;"!AG27")</f>
        <v>0</v>
      </c>
      <c r="VP2" s="6">
        <f ca="1">INDIRECT("'"&amp;$C$2&amp;"'"&amp;"!AH27")</f>
        <v>0</v>
      </c>
      <c r="VQ2" s="6">
        <f ca="1">INDIRECT("'"&amp;$C$2&amp;"'"&amp;"!AI27")</f>
        <v>0</v>
      </c>
      <c r="VR2" s="6" t="str">
        <f ca="1">INDIRECT("'"&amp;$C$2&amp;"'"&amp;"!AK27")</f>
        <v/>
      </c>
      <c r="VS2" s="6" t="str">
        <f ca="1">INDIRECT("'"&amp;$C$2&amp;"'"&amp;"!AL27")</f>
        <v/>
      </c>
      <c r="VT2" s="24" t="str">
        <f ca="1">INDIRECT("'"&amp;$C$2&amp;"'"&amp;"!B28")&amp;""</f>
        <v/>
      </c>
      <c r="VU2" s="24" t="str">
        <f ca="1">INDIRECT("'"&amp;$C$2&amp;"'"&amp;"!C28")&amp;""</f>
        <v/>
      </c>
      <c r="VV2" s="24" t="str">
        <f ca="1">INDIRECT("'"&amp;$C$2&amp;"'"&amp;"!D28")&amp;""</f>
        <v/>
      </c>
      <c r="VW2" s="24" t="str">
        <f ca="1">INDIRECT("'"&amp;$C$2&amp;"'"&amp;"!E28")&amp;""</f>
        <v/>
      </c>
      <c r="VX2" s="24" t="str">
        <f ca="1">INDIRECT("'"&amp;$C$2&amp;"'"&amp;"!F28")&amp;""</f>
        <v/>
      </c>
      <c r="VY2" s="6">
        <f ca="1">INDIRECT("'"&amp;$C$2&amp;"'"&amp;"!G28")</f>
        <v>0</v>
      </c>
      <c r="VZ2" s="24" t="str">
        <f ca="1">INDIRECT("'"&amp;$C$2&amp;"'"&amp;"!H28")&amp;""</f>
        <v/>
      </c>
      <c r="WA2" s="24" t="str">
        <f ca="1">INDIRECT("'"&amp;$C$2&amp;"'"&amp;"!I28")&amp;""</f>
        <v/>
      </c>
      <c r="WB2" s="24" t="str">
        <f ca="1">INDIRECT("'"&amp;$C$2&amp;"'"&amp;"!H29")&amp;""</f>
        <v/>
      </c>
      <c r="WC2" s="170" t="str">
        <f ca="1">INDIRECT("'"&amp;$C$2&amp;"'"&amp;"!I29")&amp;""</f>
        <v/>
      </c>
      <c r="WD2" s="25">
        <f ca="1">INDIRECT("'"&amp;$C$2&amp;"'"&amp;"!J28")</f>
        <v>0</v>
      </c>
      <c r="WE2" s="25">
        <f ca="1">INDIRECT("'"&amp;$C$2&amp;"'"&amp;"!K28")</f>
        <v>0</v>
      </c>
      <c r="WF2" s="25">
        <f ca="1">INDIRECT("'"&amp;$C$2&amp;"'"&amp;"!J29")</f>
        <v>0</v>
      </c>
      <c r="WG2" s="25">
        <f ca="1">INDIRECT("'"&amp;$C$2&amp;"'"&amp;"!K29")</f>
        <v>0</v>
      </c>
      <c r="WH2" s="24" t="str">
        <f ca="1">INDIRECT("'"&amp;$C$2&amp;"'"&amp;"!L28")&amp;""</f>
        <v/>
      </c>
      <c r="WI2" s="24" t="str">
        <f ca="1">INDIRECT("'"&amp;$C$2&amp;"'"&amp;"!M28")&amp;""</f>
        <v/>
      </c>
      <c r="WJ2" s="24" t="str">
        <f ca="1">INDIRECT("'"&amp;$C$2&amp;"'"&amp;"!N28")&amp;""</f>
        <v/>
      </c>
      <c r="WK2" s="24" t="str">
        <f ca="1">INDIRECT("'"&amp;$C$2&amp;"'"&amp;"!O28")&amp;""</f>
        <v/>
      </c>
      <c r="WL2" s="24" t="str">
        <f ca="1">INDIRECT("'"&amp;$C$2&amp;"'"&amp;"!P28")&amp;""</f>
        <v/>
      </c>
      <c r="WM2" s="24" t="str">
        <f ca="1">INDIRECT("'"&amp;$C$2&amp;"'"&amp;"!Q28")&amp;""</f>
        <v/>
      </c>
      <c r="WN2" s="24" t="str">
        <f ca="1">INDIRECT("'"&amp;$C$2&amp;"'"&amp;"!R28")&amp;""</f>
        <v/>
      </c>
      <c r="WO2" s="6">
        <f ca="1">INDIRECT("'"&amp;$C$2&amp;"'"&amp;"!S28")</f>
        <v>0</v>
      </c>
      <c r="WP2" s="6">
        <f ca="1">INDIRECT("'"&amp;$C$2&amp;"'"&amp;"!T28")</f>
        <v>0</v>
      </c>
      <c r="WQ2" s="6">
        <f ca="1">INDIRECT("'"&amp;$C$2&amp;"'"&amp;"!U28")</f>
        <v>0</v>
      </c>
      <c r="WR2" s="6">
        <f ca="1">INDIRECT("'"&amp;$C$2&amp;"'"&amp;"!V28")</f>
        <v>0</v>
      </c>
      <c r="WS2" s="6">
        <f ca="1">INDIRECT("'"&amp;$C$2&amp;"'"&amp;"!W28")</f>
        <v>0</v>
      </c>
      <c r="WT2" s="6">
        <f ca="1">INDIRECT("'"&amp;$C$2&amp;"'"&amp;"!X28")</f>
        <v>0</v>
      </c>
      <c r="WU2" s="6">
        <f ca="1">INDIRECT("'"&amp;$C$2&amp;"'"&amp;"!Y28")</f>
        <v>0</v>
      </c>
      <c r="WV2" s="6">
        <f ca="1">INDIRECT("'"&amp;$C$2&amp;"'"&amp;"!Z28")</f>
        <v>0</v>
      </c>
      <c r="WW2" s="6">
        <f ca="1">INDIRECT("'"&amp;$C$2&amp;"'"&amp;"!AA28")</f>
        <v>0</v>
      </c>
      <c r="WX2" s="6" t="str">
        <f ca="1">INDIRECT("'"&amp;$C$2&amp;"'"&amp;"!AB28")</f>
        <v/>
      </c>
      <c r="WY2" s="6">
        <f ca="1">INDIRECT("'"&amp;$C$2&amp;"'"&amp;"!AC28")</f>
        <v>0</v>
      </c>
      <c r="WZ2" s="6" t="str">
        <f ca="1">INDIRECT("'"&amp;$C$2&amp;"'"&amp;"!AD28")</f>
        <v/>
      </c>
      <c r="XA2" s="6" t="str">
        <f ca="1">INDIRECT("'"&amp;$C$2&amp;"'"&amp;"!AE28")</f>
        <v/>
      </c>
      <c r="XB2" s="6" t="str">
        <f ca="1">INDIRECT("'"&amp;$C$2&amp;"'"&amp;"!AF28")</f>
        <v/>
      </c>
      <c r="XC2" s="6">
        <f ca="1">INDIRECT("'"&amp;$C$2&amp;"'"&amp;"!AG28")</f>
        <v>0</v>
      </c>
      <c r="XD2" s="6">
        <f ca="1">INDIRECT("'"&amp;$C$2&amp;"'"&amp;"!AH28")</f>
        <v>0</v>
      </c>
      <c r="XE2" s="6">
        <f ca="1">INDIRECT("'"&amp;$C$2&amp;"'"&amp;"!AI28")</f>
        <v>0</v>
      </c>
      <c r="XF2" s="6" t="str">
        <f ca="1">INDIRECT("'"&amp;$C$2&amp;"'"&amp;"!AK28")</f>
        <v/>
      </c>
      <c r="XG2" s="6" t="str">
        <f ca="1">INDIRECT("'"&amp;$C$2&amp;"'"&amp;"!AL28")</f>
        <v/>
      </c>
      <c r="XH2" s="6">
        <f ca="1">INDIRECT("'"&amp;$C$2&amp;"'"&amp;"!S29")</f>
        <v>0</v>
      </c>
      <c r="XI2" s="6">
        <f ca="1">INDIRECT("'"&amp;$C$2&amp;"'"&amp;"!T29")</f>
        <v>0</v>
      </c>
      <c r="XJ2" s="6">
        <f ca="1">INDIRECT("'"&amp;$C$2&amp;"'"&amp;"!U29")</f>
        <v>0</v>
      </c>
      <c r="XK2" s="6">
        <f ca="1">INDIRECT("'"&amp;$C$2&amp;"'"&amp;"!V29")</f>
        <v>0</v>
      </c>
      <c r="XL2" s="6">
        <f ca="1">INDIRECT("'"&amp;$C$2&amp;"'"&amp;"!W29")</f>
        <v>0</v>
      </c>
      <c r="XM2" s="6">
        <f ca="1">INDIRECT("'"&amp;$C$2&amp;"'"&amp;"!X29")</f>
        <v>0</v>
      </c>
      <c r="XN2" s="6">
        <f ca="1">INDIRECT("'"&amp;$C$2&amp;"'"&amp;"!Y29")</f>
        <v>0</v>
      </c>
      <c r="XO2" s="6">
        <f ca="1">INDIRECT("'"&amp;$C$2&amp;"'"&amp;"!Z29")</f>
        <v>0</v>
      </c>
      <c r="XP2" s="6">
        <f ca="1">INDIRECT("'"&amp;$C$2&amp;"'"&amp;"!AA29")</f>
        <v>0</v>
      </c>
      <c r="XQ2" s="6" t="str">
        <f ca="1">INDIRECT("'"&amp;$C$2&amp;"'"&amp;"!AB29")</f>
        <v/>
      </c>
      <c r="XR2" s="6">
        <f ca="1">INDIRECT("'"&amp;$C$2&amp;"'"&amp;"!AC29")</f>
        <v>0</v>
      </c>
      <c r="XS2" s="6" t="str">
        <f ca="1">INDIRECT("'"&amp;$C$2&amp;"'"&amp;"!AD29")</f>
        <v/>
      </c>
      <c r="XT2" s="6" t="str">
        <f ca="1">INDIRECT("'"&amp;$C$2&amp;"'"&amp;"!AE29")</f>
        <v/>
      </c>
      <c r="XU2" s="6" t="str">
        <f ca="1">INDIRECT("'"&amp;$C$2&amp;"'"&amp;"!AF29")</f>
        <v/>
      </c>
      <c r="XV2" s="6">
        <f ca="1">INDIRECT("'"&amp;$C$2&amp;"'"&amp;"!AG29")</f>
        <v>0</v>
      </c>
      <c r="XW2" s="6">
        <f ca="1">INDIRECT("'"&amp;$C$2&amp;"'"&amp;"!AH29")</f>
        <v>0</v>
      </c>
      <c r="XX2" s="6">
        <f ca="1">INDIRECT("'"&amp;$C$2&amp;"'"&amp;"!AI29")</f>
        <v>0</v>
      </c>
      <c r="XY2" s="6" t="str">
        <f ca="1">INDIRECT("'"&amp;$C$2&amp;"'"&amp;"!AK29")</f>
        <v/>
      </c>
      <c r="XZ2" s="6" t="str">
        <f ca="1">INDIRECT("'"&amp;$C$2&amp;"'"&amp;"!AL29")</f>
        <v/>
      </c>
      <c r="YA2" s="24" t="str">
        <f ca="1">INDIRECT("'"&amp;$C$2&amp;"'"&amp;"!B30")&amp;""</f>
        <v/>
      </c>
      <c r="YB2" s="24" t="str">
        <f ca="1">INDIRECT("'"&amp;$C$2&amp;"'"&amp;"!C30")&amp;""</f>
        <v/>
      </c>
      <c r="YC2" s="24" t="str">
        <f ca="1">INDIRECT("'"&amp;$C$2&amp;"'"&amp;"!D30")&amp;""</f>
        <v/>
      </c>
      <c r="YD2" s="24" t="str">
        <f ca="1">INDIRECT("'"&amp;$C$2&amp;"'"&amp;"!E30")&amp;""</f>
        <v/>
      </c>
      <c r="YE2" s="24" t="str">
        <f ca="1">INDIRECT("'"&amp;$C$2&amp;"'"&amp;"!F30")&amp;""</f>
        <v/>
      </c>
      <c r="YF2" s="6">
        <f ca="1">INDIRECT("'"&amp;$C$2&amp;"'"&amp;"!G30")</f>
        <v>0</v>
      </c>
      <c r="YG2" s="24" t="str">
        <f ca="1">INDIRECT("'"&amp;$C$2&amp;"'"&amp;"!H30")&amp;""</f>
        <v/>
      </c>
      <c r="YH2" s="24" t="str">
        <f ca="1">INDIRECT("'"&amp;$C$2&amp;"'"&amp;"!I30")&amp;""</f>
        <v/>
      </c>
      <c r="YI2" s="24" t="str">
        <f ca="1">INDIRECT("'"&amp;$C$2&amp;"'"&amp;"!H31")&amp;""</f>
        <v/>
      </c>
      <c r="YJ2" s="170" t="str">
        <f ca="1">INDIRECT("'"&amp;$C$2&amp;"'"&amp;"!I31")&amp;""</f>
        <v/>
      </c>
      <c r="YK2" s="25">
        <f ca="1">INDIRECT("'"&amp;$C$2&amp;"'"&amp;"!J30")</f>
        <v>0</v>
      </c>
      <c r="YL2" s="25">
        <f ca="1">INDIRECT("'"&amp;$C$2&amp;"'"&amp;"!K30")</f>
        <v>0</v>
      </c>
      <c r="YM2" s="25">
        <f ca="1">INDIRECT("'"&amp;$C$2&amp;"'"&amp;"!J31")</f>
        <v>0</v>
      </c>
      <c r="YN2" s="25">
        <f ca="1">INDIRECT("'"&amp;$C$2&amp;"'"&amp;"!K31")</f>
        <v>0</v>
      </c>
      <c r="YO2" s="24" t="str">
        <f ca="1">INDIRECT("'"&amp;$C$2&amp;"'"&amp;"!L30")&amp;""</f>
        <v/>
      </c>
      <c r="YP2" s="24" t="str">
        <f ca="1">INDIRECT("'"&amp;$C$2&amp;"'"&amp;"!M30")&amp;""</f>
        <v/>
      </c>
      <c r="YQ2" s="24" t="str">
        <f ca="1">INDIRECT("'"&amp;$C$2&amp;"'"&amp;"!N30")&amp;""</f>
        <v/>
      </c>
      <c r="YR2" s="24" t="str">
        <f ca="1">INDIRECT("'"&amp;$C$2&amp;"'"&amp;"!O30")&amp;""</f>
        <v/>
      </c>
      <c r="YS2" s="24" t="str">
        <f ca="1">INDIRECT("'"&amp;$C$2&amp;"'"&amp;"!P30")&amp;""</f>
        <v/>
      </c>
      <c r="YT2" s="24" t="str">
        <f ca="1">INDIRECT("'"&amp;$C$2&amp;"'"&amp;"!Q30")&amp;""</f>
        <v/>
      </c>
      <c r="YU2" s="24" t="str">
        <f ca="1">INDIRECT("'"&amp;$C$2&amp;"'"&amp;"!R30")&amp;""</f>
        <v/>
      </c>
      <c r="YV2" s="6">
        <f ca="1">INDIRECT("'"&amp;$C$2&amp;"'"&amp;"!S30")</f>
        <v>0</v>
      </c>
      <c r="YW2" s="6">
        <f ca="1">INDIRECT("'"&amp;$C$2&amp;"'"&amp;"!T30")</f>
        <v>0</v>
      </c>
      <c r="YX2" s="6">
        <f ca="1">INDIRECT("'"&amp;$C$2&amp;"'"&amp;"!U30")</f>
        <v>0</v>
      </c>
      <c r="YY2" s="6">
        <f ca="1">INDIRECT("'"&amp;$C$2&amp;"'"&amp;"!V30")</f>
        <v>0</v>
      </c>
      <c r="YZ2" s="6">
        <f ca="1">INDIRECT("'"&amp;$C$2&amp;"'"&amp;"!W30")</f>
        <v>0</v>
      </c>
      <c r="ZA2" s="6">
        <f ca="1">INDIRECT("'"&amp;$C$2&amp;"'"&amp;"!X30")</f>
        <v>0</v>
      </c>
      <c r="ZB2" s="6">
        <f ca="1">INDIRECT("'"&amp;$C$2&amp;"'"&amp;"!Y30")</f>
        <v>0</v>
      </c>
      <c r="ZC2" s="6">
        <f ca="1">INDIRECT("'"&amp;$C$2&amp;"'"&amp;"!Z30")</f>
        <v>0</v>
      </c>
      <c r="ZD2" s="6">
        <f ca="1">INDIRECT("'"&amp;$C$2&amp;"'"&amp;"!AA30")</f>
        <v>0</v>
      </c>
      <c r="ZE2" s="6" t="str">
        <f ca="1">INDIRECT("'"&amp;$C$2&amp;"'"&amp;"!AB30")</f>
        <v/>
      </c>
      <c r="ZF2" s="6">
        <f ca="1">INDIRECT("'"&amp;$C$2&amp;"'"&amp;"!AC30")</f>
        <v>0</v>
      </c>
      <c r="ZG2" s="6" t="str">
        <f ca="1">INDIRECT("'"&amp;$C$2&amp;"'"&amp;"!AD30")</f>
        <v/>
      </c>
      <c r="ZH2" s="6" t="str">
        <f ca="1">INDIRECT("'"&amp;$C$2&amp;"'"&amp;"!AE30")</f>
        <v/>
      </c>
      <c r="ZI2" s="6" t="str">
        <f ca="1">INDIRECT("'"&amp;$C$2&amp;"'"&amp;"!AF30")</f>
        <v/>
      </c>
      <c r="ZJ2" s="6">
        <f ca="1">INDIRECT("'"&amp;$C$2&amp;"'"&amp;"!AG30")</f>
        <v>0</v>
      </c>
      <c r="ZK2" s="6">
        <f ca="1">INDIRECT("'"&amp;$C$2&amp;"'"&amp;"!AH30")</f>
        <v>0</v>
      </c>
      <c r="ZL2" s="6">
        <f ca="1">INDIRECT("'"&amp;$C$2&amp;"'"&amp;"!AI30")</f>
        <v>0</v>
      </c>
      <c r="ZM2" s="6" t="str">
        <f ca="1">INDIRECT("'"&amp;$C$2&amp;"'"&amp;"!AK30")</f>
        <v/>
      </c>
      <c r="ZN2" s="6" t="str">
        <f ca="1">INDIRECT("'"&amp;$C$2&amp;"'"&amp;"!AL30")</f>
        <v/>
      </c>
      <c r="ZO2" s="6">
        <f ca="1">INDIRECT("'"&amp;$C$2&amp;"'"&amp;"!S31")</f>
        <v>0</v>
      </c>
      <c r="ZP2" s="6">
        <f ca="1">INDIRECT("'"&amp;$C$2&amp;"'"&amp;"!T31")</f>
        <v>0</v>
      </c>
      <c r="ZQ2" s="6">
        <f ca="1">INDIRECT("'"&amp;$C$2&amp;"'"&amp;"!U31")</f>
        <v>0</v>
      </c>
      <c r="ZR2" s="6">
        <f ca="1">INDIRECT("'"&amp;$C$2&amp;"'"&amp;"!V31")</f>
        <v>0</v>
      </c>
      <c r="ZS2" s="6">
        <f ca="1">INDIRECT("'"&amp;$C$2&amp;"'"&amp;"!W31")</f>
        <v>0</v>
      </c>
      <c r="ZT2" s="6">
        <f ca="1">INDIRECT("'"&amp;$C$2&amp;"'"&amp;"!X31")</f>
        <v>0</v>
      </c>
      <c r="ZU2" s="6">
        <f ca="1">INDIRECT("'"&amp;$C$2&amp;"'"&amp;"!Y31")</f>
        <v>0</v>
      </c>
      <c r="ZV2" s="6">
        <f ca="1">INDIRECT("'"&amp;$C$2&amp;"'"&amp;"!Z31")</f>
        <v>0</v>
      </c>
      <c r="ZW2" s="6">
        <f ca="1">INDIRECT("'"&amp;$C$2&amp;"'"&amp;"!AA31")</f>
        <v>0</v>
      </c>
      <c r="ZX2" s="6" t="str">
        <f ca="1">INDIRECT("'"&amp;$C$2&amp;"'"&amp;"!AB31")</f>
        <v/>
      </c>
      <c r="ZY2" s="6">
        <f ca="1">INDIRECT("'"&amp;$C$2&amp;"'"&amp;"!AC31")</f>
        <v>0</v>
      </c>
      <c r="ZZ2" s="6" t="str">
        <f ca="1">INDIRECT("'"&amp;$C$2&amp;"'"&amp;"!AD31")</f>
        <v/>
      </c>
      <c r="AAA2" s="6" t="str">
        <f ca="1">INDIRECT("'"&amp;$C$2&amp;"'"&amp;"!AE31")</f>
        <v/>
      </c>
      <c r="AAB2" s="6" t="str">
        <f ca="1">INDIRECT("'"&amp;$C$2&amp;"'"&amp;"!AF31")</f>
        <v/>
      </c>
      <c r="AAC2" s="6">
        <f ca="1">INDIRECT("'"&amp;$C$2&amp;"'"&amp;"!AG31")</f>
        <v>0</v>
      </c>
      <c r="AAD2" s="6">
        <f ca="1">INDIRECT("'"&amp;$C$2&amp;"'"&amp;"!AH31")</f>
        <v>0</v>
      </c>
      <c r="AAE2" s="6">
        <f ca="1">INDIRECT("'"&amp;$C$2&amp;"'"&amp;"!AI31")</f>
        <v>0</v>
      </c>
      <c r="AAF2" s="6" t="str">
        <f ca="1">INDIRECT("'"&amp;$C$2&amp;"'"&amp;"!AK31")</f>
        <v/>
      </c>
      <c r="AAG2" s="6" t="str">
        <f ca="1">INDIRECT("'"&amp;$C$2&amp;"'"&amp;"!AL31")</f>
        <v/>
      </c>
      <c r="AAH2" s="24" t="str">
        <f ca="1">INDIRECT("'"&amp;$C$2&amp;"'"&amp;"!B32")&amp;""</f>
        <v/>
      </c>
      <c r="AAI2" s="24" t="str">
        <f ca="1">INDIRECT("'"&amp;$C$2&amp;"'"&amp;"!C32")&amp;""</f>
        <v/>
      </c>
      <c r="AAJ2" s="24" t="str">
        <f ca="1">INDIRECT("'"&amp;$C$2&amp;"'"&amp;"!D32")&amp;""</f>
        <v/>
      </c>
      <c r="AAK2" s="24" t="str">
        <f ca="1">INDIRECT("'"&amp;$C$2&amp;"'"&amp;"!E32")&amp;""</f>
        <v/>
      </c>
      <c r="AAL2" s="24" t="str">
        <f ca="1">INDIRECT("'"&amp;$C$2&amp;"'"&amp;"!F32")&amp;""</f>
        <v/>
      </c>
      <c r="AAM2" s="6">
        <f ca="1">INDIRECT("'"&amp;$C$2&amp;"'"&amp;"!G32")</f>
        <v>0</v>
      </c>
      <c r="AAN2" s="24" t="str">
        <f ca="1">INDIRECT("'"&amp;$C$2&amp;"'"&amp;"!H32")&amp;""</f>
        <v/>
      </c>
      <c r="AAO2" s="24" t="str">
        <f ca="1">INDIRECT("'"&amp;$C$2&amp;"'"&amp;"!I32")&amp;""</f>
        <v/>
      </c>
      <c r="AAP2" s="24" t="str">
        <f ca="1">INDIRECT("'"&amp;$C$2&amp;"'"&amp;"!H33")&amp;""</f>
        <v/>
      </c>
      <c r="AAQ2" s="170" t="str">
        <f ca="1">INDIRECT("'"&amp;$C$2&amp;"'"&amp;"!I33")&amp;""</f>
        <v/>
      </c>
      <c r="AAR2" s="25">
        <f ca="1">INDIRECT("'"&amp;$C$2&amp;"'"&amp;"!J32")</f>
        <v>0</v>
      </c>
      <c r="AAS2" s="25">
        <f ca="1">INDIRECT("'"&amp;$C$2&amp;"'"&amp;"!K32")</f>
        <v>0</v>
      </c>
      <c r="AAT2" s="25">
        <f ca="1">INDIRECT("'"&amp;$C$2&amp;"'"&amp;"!J33")</f>
        <v>0</v>
      </c>
      <c r="AAU2" s="25">
        <f ca="1">INDIRECT("'"&amp;$C$2&amp;"'"&amp;"!K33")</f>
        <v>0</v>
      </c>
      <c r="AAV2" s="24" t="str">
        <f ca="1">INDIRECT("'"&amp;$C$2&amp;"'"&amp;"!L32")&amp;""</f>
        <v/>
      </c>
      <c r="AAW2" s="24" t="str">
        <f ca="1">INDIRECT("'"&amp;$C$2&amp;"'"&amp;"!M32")&amp;""</f>
        <v/>
      </c>
      <c r="AAX2" s="24" t="str">
        <f ca="1">INDIRECT("'"&amp;$C$2&amp;"'"&amp;"!N32")&amp;""</f>
        <v/>
      </c>
      <c r="AAY2" s="24" t="str">
        <f ca="1">INDIRECT("'"&amp;$C$2&amp;"'"&amp;"!O32")&amp;""</f>
        <v/>
      </c>
      <c r="AAZ2" s="24" t="str">
        <f ca="1">INDIRECT("'"&amp;$C$2&amp;"'"&amp;"!P32")&amp;""</f>
        <v/>
      </c>
      <c r="ABA2" s="24" t="str">
        <f ca="1">INDIRECT("'"&amp;$C$2&amp;"'"&amp;"!Q32")&amp;""</f>
        <v/>
      </c>
      <c r="ABB2" s="24" t="str">
        <f ca="1">INDIRECT("'"&amp;$C$2&amp;"'"&amp;"!R32")&amp;""</f>
        <v/>
      </c>
      <c r="ABC2" s="6">
        <f ca="1">INDIRECT("'"&amp;$C$2&amp;"'"&amp;"!S32")</f>
        <v>0</v>
      </c>
      <c r="ABD2" s="6">
        <f ca="1">INDIRECT("'"&amp;$C$2&amp;"'"&amp;"!T32")</f>
        <v>0</v>
      </c>
      <c r="ABE2" s="6">
        <f ca="1">INDIRECT("'"&amp;$C$2&amp;"'"&amp;"!U32")</f>
        <v>0</v>
      </c>
      <c r="ABF2" s="6">
        <f ca="1">INDIRECT("'"&amp;$C$2&amp;"'"&amp;"!V32")</f>
        <v>0</v>
      </c>
      <c r="ABG2" s="6">
        <f ca="1">INDIRECT("'"&amp;$C$2&amp;"'"&amp;"!W32")</f>
        <v>0</v>
      </c>
      <c r="ABH2" s="6">
        <f ca="1">INDIRECT("'"&amp;$C$2&amp;"'"&amp;"!X32")</f>
        <v>0</v>
      </c>
      <c r="ABI2" s="6">
        <f ca="1">INDIRECT("'"&amp;$C$2&amp;"'"&amp;"!Y32")</f>
        <v>0</v>
      </c>
      <c r="ABJ2" s="6">
        <f ca="1">INDIRECT("'"&amp;$C$2&amp;"'"&amp;"!Z32")</f>
        <v>0</v>
      </c>
      <c r="ABK2" s="6">
        <f ca="1">INDIRECT("'"&amp;$C$2&amp;"'"&amp;"!AA32")</f>
        <v>0</v>
      </c>
      <c r="ABL2" s="6" t="str">
        <f ca="1">INDIRECT("'"&amp;$C$2&amp;"'"&amp;"!AB32")</f>
        <v/>
      </c>
      <c r="ABM2" s="6">
        <f ca="1">INDIRECT("'"&amp;$C$2&amp;"'"&amp;"!AC32")</f>
        <v>0</v>
      </c>
      <c r="ABN2" s="6" t="str">
        <f ca="1">INDIRECT("'"&amp;$C$2&amp;"'"&amp;"!AD32")</f>
        <v/>
      </c>
      <c r="ABO2" s="6" t="str">
        <f ca="1">INDIRECT("'"&amp;$C$2&amp;"'"&amp;"!AE32")</f>
        <v/>
      </c>
      <c r="ABP2" s="6" t="str">
        <f ca="1">INDIRECT("'"&amp;$C$2&amp;"'"&amp;"!AF32")</f>
        <v/>
      </c>
      <c r="ABQ2" s="6">
        <f ca="1">INDIRECT("'"&amp;$C$2&amp;"'"&amp;"!AG32")</f>
        <v>0</v>
      </c>
      <c r="ABR2" s="6">
        <f ca="1">INDIRECT("'"&amp;$C$2&amp;"'"&amp;"!AH32")</f>
        <v>0</v>
      </c>
      <c r="ABS2" s="6">
        <f ca="1">INDIRECT("'"&amp;$C$2&amp;"'"&amp;"!AI32")</f>
        <v>0</v>
      </c>
      <c r="ABT2" s="6" t="str">
        <f ca="1">INDIRECT("'"&amp;$C$2&amp;"'"&amp;"!AK32")</f>
        <v/>
      </c>
      <c r="ABU2" s="6" t="str">
        <f ca="1">INDIRECT("'"&amp;$C$2&amp;"'"&amp;"!AL32")</f>
        <v/>
      </c>
      <c r="ABV2" s="6">
        <f ca="1">INDIRECT("'"&amp;$C$2&amp;"'"&amp;"!S33")</f>
        <v>0</v>
      </c>
      <c r="ABW2" s="6">
        <f ca="1">INDIRECT("'"&amp;$C$2&amp;"'"&amp;"!T33")</f>
        <v>0</v>
      </c>
      <c r="ABX2" s="6">
        <f ca="1">INDIRECT("'"&amp;$C$2&amp;"'"&amp;"!U33")</f>
        <v>0</v>
      </c>
      <c r="ABY2" s="6">
        <f ca="1">INDIRECT("'"&amp;$C$2&amp;"'"&amp;"!V33")</f>
        <v>0</v>
      </c>
      <c r="ABZ2" s="6">
        <f ca="1">INDIRECT("'"&amp;$C$2&amp;"'"&amp;"!W33")</f>
        <v>0</v>
      </c>
      <c r="ACA2" s="6">
        <f ca="1">INDIRECT("'"&amp;$C$2&amp;"'"&amp;"!X33")</f>
        <v>0</v>
      </c>
      <c r="ACB2" s="6">
        <f ca="1">INDIRECT("'"&amp;$C$2&amp;"'"&amp;"!Y33")</f>
        <v>0</v>
      </c>
      <c r="ACC2" s="6">
        <f ca="1">INDIRECT("'"&amp;$C$2&amp;"'"&amp;"!Z33")</f>
        <v>0</v>
      </c>
      <c r="ACD2" s="6">
        <f ca="1">INDIRECT("'"&amp;$C$2&amp;"'"&amp;"!AA33")</f>
        <v>0</v>
      </c>
      <c r="ACE2" s="6" t="str">
        <f ca="1">INDIRECT("'"&amp;$C$2&amp;"'"&amp;"!AB33")</f>
        <v/>
      </c>
      <c r="ACF2" s="6">
        <f ca="1">INDIRECT("'"&amp;$C$2&amp;"'"&amp;"!AC33")</f>
        <v>0</v>
      </c>
      <c r="ACG2" s="6" t="str">
        <f ca="1">INDIRECT("'"&amp;$C$2&amp;"'"&amp;"!AD33")</f>
        <v/>
      </c>
      <c r="ACH2" s="6" t="str">
        <f ca="1">INDIRECT("'"&amp;$C$2&amp;"'"&amp;"!AE33")</f>
        <v/>
      </c>
      <c r="ACI2" s="6" t="str">
        <f ca="1">INDIRECT("'"&amp;$C$2&amp;"'"&amp;"!AF33")</f>
        <v/>
      </c>
      <c r="ACJ2" s="6">
        <f ca="1">INDIRECT("'"&amp;$C$2&amp;"'"&amp;"!AG33")</f>
        <v>0</v>
      </c>
      <c r="ACK2" s="6">
        <f ca="1">INDIRECT("'"&amp;$C$2&amp;"'"&amp;"!AH33")</f>
        <v>0</v>
      </c>
      <c r="ACL2" s="6">
        <f ca="1">INDIRECT("'"&amp;$C$2&amp;"'"&amp;"!AI33")</f>
        <v>0</v>
      </c>
      <c r="ACM2" s="6" t="str">
        <f ca="1">INDIRECT("'"&amp;$C$2&amp;"'"&amp;"!AK33")</f>
        <v/>
      </c>
      <c r="ACN2" s="6" t="str">
        <f ca="1">INDIRECT("'"&amp;$C$2&amp;"'"&amp;"!AL33")</f>
        <v/>
      </c>
      <c r="ACO2" s="24" t="str">
        <f ca="1">INDIRECT("'"&amp;$C$2&amp;"'"&amp;"!B34")&amp;""</f>
        <v/>
      </c>
      <c r="ACP2" s="24" t="str">
        <f ca="1">INDIRECT("'"&amp;$C$2&amp;"'"&amp;"!C34")&amp;""</f>
        <v/>
      </c>
      <c r="ACQ2" s="24" t="str">
        <f ca="1">INDIRECT("'"&amp;$C$2&amp;"'"&amp;"!D34")&amp;""</f>
        <v/>
      </c>
      <c r="ACR2" s="24" t="str">
        <f ca="1">INDIRECT("'"&amp;$C$2&amp;"'"&amp;"!E34")&amp;""</f>
        <v/>
      </c>
      <c r="ACS2" s="24" t="str">
        <f ca="1">INDIRECT("'"&amp;$C$2&amp;"'"&amp;"!F34")&amp;""</f>
        <v/>
      </c>
      <c r="ACT2" s="6">
        <f ca="1">INDIRECT("'"&amp;$C$2&amp;"'"&amp;"!G34")</f>
        <v>0</v>
      </c>
      <c r="ACU2" s="24" t="str">
        <f ca="1">INDIRECT("'"&amp;$C$2&amp;"'"&amp;"!H34")&amp;""</f>
        <v/>
      </c>
      <c r="ACV2" s="24" t="str">
        <f ca="1">INDIRECT("'"&amp;$C$2&amp;"'"&amp;"!I34")&amp;""</f>
        <v/>
      </c>
      <c r="ACW2" s="24" t="str">
        <f ca="1">INDIRECT("'"&amp;$C$2&amp;"'"&amp;"!H35")&amp;""</f>
        <v/>
      </c>
      <c r="ACX2" s="170" t="str">
        <f ca="1">INDIRECT("'"&amp;$C$2&amp;"'"&amp;"!I35")&amp;""</f>
        <v/>
      </c>
      <c r="ACY2" s="25">
        <f ca="1">INDIRECT("'"&amp;$C$2&amp;"'"&amp;"!J34")</f>
        <v>0</v>
      </c>
      <c r="ACZ2" s="25">
        <f ca="1">INDIRECT("'"&amp;$C$2&amp;"'"&amp;"!K34")</f>
        <v>0</v>
      </c>
      <c r="ADA2" s="25">
        <f ca="1">INDIRECT("'"&amp;$C$2&amp;"'"&amp;"!J35")</f>
        <v>0</v>
      </c>
      <c r="ADB2" s="25">
        <f ca="1">INDIRECT("'"&amp;$C$2&amp;"'"&amp;"!K35")</f>
        <v>0</v>
      </c>
      <c r="ADC2" s="24" t="str">
        <f ca="1">INDIRECT("'"&amp;$C$2&amp;"'"&amp;"!L34")&amp;""</f>
        <v/>
      </c>
      <c r="ADD2" s="24" t="str">
        <f ca="1">INDIRECT("'"&amp;$C$2&amp;"'"&amp;"!M34")&amp;""</f>
        <v/>
      </c>
      <c r="ADE2" s="24" t="str">
        <f ca="1">INDIRECT("'"&amp;$C$2&amp;"'"&amp;"!N34")&amp;""</f>
        <v/>
      </c>
      <c r="ADF2" s="24" t="str">
        <f ca="1">INDIRECT("'"&amp;$C$2&amp;"'"&amp;"!O34")&amp;""</f>
        <v/>
      </c>
      <c r="ADG2" s="24" t="str">
        <f ca="1">INDIRECT("'"&amp;$C$2&amp;"'"&amp;"!P34")&amp;""</f>
        <v/>
      </c>
      <c r="ADH2" s="24" t="str">
        <f ca="1">INDIRECT("'"&amp;$C$2&amp;"'"&amp;"!Q34")&amp;""</f>
        <v/>
      </c>
      <c r="ADI2" s="24" t="str">
        <f ca="1">INDIRECT("'"&amp;$C$2&amp;"'"&amp;"!R34")&amp;""</f>
        <v/>
      </c>
      <c r="ADJ2" s="6">
        <f ca="1">INDIRECT("'"&amp;$C$2&amp;"'"&amp;"!S34")</f>
        <v>0</v>
      </c>
      <c r="ADK2" s="6">
        <f ca="1">INDIRECT("'"&amp;$C$2&amp;"'"&amp;"!T34")</f>
        <v>0</v>
      </c>
      <c r="ADL2" s="6">
        <f ca="1">INDIRECT("'"&amp;$C$2&amp;"'"&amp;"!U34")</f>
        <v>0</v>
      </c>
      <c r="ADM2" s="6">
        <f ca="1">INDIRECT("'"&amp;$C$2&amp;"'"&amp;"!V34")</f>
        <v>0</v>
      </c>
      <c r="ADN2" s="6">
        <f ca="1">INDIRECT("'"&amp;$C$2&amp;"'"&amp;"!W34")</f>
        <v>0</v>
      </c>
      <c r="ADO2" s="6">
        <f ca="1">INDIRECT("'"&amp;$C$2&amp;"'"&amp;"!X34")</f>
        <v>0</v>
      </c>
      <c r="ADP2" s="6">
        <f ca="1">INDIRECT("'"&amp;$C$2&amp;"'"&amp;"!Y34")</f>
        <v>0</v>
      </c>
      <c r="ADQ2" s="6">
        <f ca="1">INDIRECT("'"&amp;$C$2&amp;"'"&amp;"!Z34")</f>
        <v>0</v>
      </c>
      <c r="ADR2" s="6">
        <f ca="1">INDIRECT("'"&amp;$C$2&amp;"'"&amp;"!AA34")</f>
        <v>0</v>
      </c>
      <c r="ADS2" s="6" t="str">
        <f ca="1">INDIRECT("'"&amp;$C$2&amp;"'"&amp;"!AB34")</f>
        <v/>
      </c>
      <c r="ADT2" s="6">
        <f ca="1">INDIRECT("'"&amp;$C$2&amp;"'"&amp;"!AC34")</f>
        <v>0</v>
      </c>
      <c r="ADU2" s="6" t="str">
        <f ca="1">INDIRECT("'"&amp;$C$2&amp;"'"&amp;"!AD34")</f>
        <v/>
      </c>
      <c r="ADV2" s="6" t="str">
        <f ca="1">INDIRECT("'"&amp;$C$2&amp;"'"&amp;"!AE34")</f>
        <v/>
      </c>
      <c r="ADW2" s="6" t="str">
        <f ca="1">INDIRECT("'"&amp;$C$2&amp;"'"&amp;"!AF34")</f>
        <v/>
      </c>
      <c r="ADX2" s="6">
        <f ca="1">INDIRECT("'"&amp;$C$2&amp;"'"&amp;"!AG34")</f>
        <v>0</v>
      </c>
      <c r="ADY2" s="6">
        <f ca="1">INDIRECT("'"&amp;$C$2&amp;"'"&amp;"!AH34")</f>
        <v>0</v>
      </c>
      <c r="ADZ2" s="6">
        <f ca="1">INDIRECT("'"&amp;$C$2&amp;"'"&amp;"!AI34")</f>
        <v>0</v>
      </c>
      <c r="AEA2" s="6" t="str">
        <f ca="1">INDIRECT("'"&amp;$C$2&amp;"'"&amp;"!AK34")</f>
        <v/>
      </c>
      <c r="AEB2" s="6" t="str">
        <f ca="1">INDIRECT("'"&amp;$C$2&amp;"'"&amp;"!AL34")</f>
        <v/>
      </c>
      <c r="AEC2" s="6">
        <f ca="1">INDIRECT("'"&amp;$C$2&amp;"'"&amp;"!S35")</f>
        <v>0</v>
      </c>
      <c r="AED2" s="6">
        <f ca="1">INDIRECT("'"&amp;$C$2&amp;"'"&amp;"!T35")</f>
        <v>0</v>
      </c>
      <c r="AEE2" s="6">
        <f ca="1">INDIRECT("'"&amp;$C$2&amp;"'"&amp;"!U35")</f>
        <v>0</v>
      </c>
      <c r="AEF2" s="6">
        <f ca="1">INDIRECT("'"&amp;$C$2&amp;"'"&amp;"!V35")</f>
        <v>0</v>
      </c>
      <c r="AEG2" s="6">
        <f ca="1">INDIRECT("'"&amp;$C$2&amp;"'"&amp;"!W35")</f>
        <v>0</v>
      </c>
      <c r="AEH2" s="6">
        <f ca="1">INDIRECT("'"&amp;$C$2&amp;"'"&amp;"!X35")</f>
        <v>0</v>
      </c>
      <c r="AEI2" s="6">
        <f ca="1">INDIRECT("'"&amp;$C$2&amp;"'"&amp;"!Y35")</f>
        <v>0</v>
      </c>
      <c r="AEJ2" s="6">
        <f ca="1">INDIRECT("'"&amp;$C$2&amp;"'"&amp;"!Z35")</f>
        <v>0</v>
      </c>
      <c r="AEK2" s="6">
        <f ca="1">INDIRECT("'"&amp;$C$2&amp;"'"&amp;"!AA35")</f>
        <v>0</v>
      </c>
      <c r="AEL2" s="6" t="str">
        <f ca="1">INDIRECT("'"&amp;$C$2&amp;"'"&amp;"!AB35")</f>
        <v/>
      </c>
      <c r="AEM2" s="6">
        <f ca="1">INDIRECT("'"&amp;$C$2&amp;"'"&amp;"!AC35")</f>
        <v>0</v>
      </c>
      <c r="AEN2" s="6" t="str">
        <f ca="1">INDIRECT("'"&amp;$C$2&amp;"'"&amp;"!AD35")</f>
        <v/>
      </c>
      <c r="AEO2" s="6" t="str">
        <f ca="1">INDIRECT("'"&amp;$C$2&amp;"'"&amp;"!AE35")</f>
        <v/>
      </c>
      <c r="AEP2" s="6" t="str">
        <f ca="1">INDIRECT("'"&amp;$C$2&amp;"'"&amp;"!AF35")</f>
        <v/>
      </c>
      <c r="AEQ2" s="6">
        <f ca="1">INDIRECT("'"&amp;$C$2&amp;"'"&amp;"!AG35")</f>
        <v>0</v>
      </c>
      <c r="AER2" s="6">
        <f ca="1">INDIRECT("'"&amp;$C$2&amp;"'"&amp;"!AH35")</f>
        <v>0</v>
      </c>
      <c r="AES2" s="6">
        <f ca="1">INDIRECT("'"&amp;$C$2&amp;"'"&amp;"!AI35")</f>
        <v>0</v>
      </c>
      <c r="AET2" s="6" t="str">
        <f ca="1">INDIRECT("'"&amp;$C$2&amp;"'"&amp;"!AK35")</f>
        <v/>
      </c>
      <c r="AEU2" s="6" t="str">
        <f ca="1">INDIRECT("'"&amp;$C$2&amp;"'"&amp;"!AL35")</f>
        <v/>
      </c>
      <c r="AEV2" s="24" t="str">
        <f ca="1">INDIRECT("'"&amp;$C$2&amp;"'"&amp;"!B36")&amp;""</f>
        <v/>
      </c>
      <c r="AEW2" s="24" t="str">
        <f ca="1">INDIRECT("'"&amp;$C$2&amp;"'"&amp;"!C36")&amp;""</f>
        <v/>
      </c>
      <c r="AEX2" s="24" t="str">
        <f ca="1">INDIRECT("'"&amp;$C$2&amp;"'"&amp;"!D36")&amp;""</f>
        <v/>
      </c>
      <c r="AEY2" s="24" t="str">
        <f ca="1">INDIRECT("'"&amp;$C$2&amp;"'"&amp;"!E36")&amp;""</f>
        <v/>
      </c>
      <c r="AEZ2" s="24" t="str">
        <f ca="1">INDIRECT("'"&amp;$C$2&amp;"'"&amp;"!F36")&amp;""</f>
        <v/>
      </c>
      <c r="AFA2" s="6">
        <f ca="1">INDIRECT("'"&amp;$C$2&amp;"'"&amp;"!G36")</f>
        <v>0</v>
      </c>
      <c r="AFB2" s="24" t="str">
        <f ca="1">INDIRECT("'"&amp;$C$2&amp;"'"&amp;"!H36")&amp;""</f>
        <v/>
      </c>
      <c r="AFC2" s="24" t="str">
        <f ca="1">INDIRECT("'"&amp;$C$2&amp;"'"&amp;"!I36")&amp;""</f>
        <v/>
      </c>
      <c r="AFD2" s="24" t="str">
        <f ca="1">INDIRECT("'"&amp;$C$2&amp;"'"&amp;"!H37")&amp;""</f>
        <v/>
      </c>
      <c r="AFE2" s="170" t="str">
        <f ca="1">INDIRECT("'"&amp;$C$2&amp;"'"&amp;"!I37")&amp;""</f>
        <v/>
      </c>
      <c r="AFF2" s="25">
        <f ca="1">INDIRECT("'"&amp;$C$2&amp;"'"&amp;"!J36")</f>
        <v>0</v>
      </c>
      <c r="AFG2" s="25">
        <f ca="1">INDIRECT("'"&amp;$C$2&amp;"'"&amp;"!K36")</f>
        <v>0</v>
      </c>
      <c r="AFH2" s="25">
        <f ca="1">INDIRECT("'"&amp;$C$2&amp;"'"&amp;"!J37")</f>
        <v>0</v>
      </c>
      <c r="AFI2" s="25">
        <f ca="1">INDIRECT("'"&amp;$C$2&amp;"'"&amp;"!K37")</f>
        <v>0</v>
      </c>
      <c r="AFJ2" s="24" t="str">
        <f ca="1">INDIRECT("'"&amp;$C$2&amp;"'"&amp;"!L36")&amp;""</f>
        <v/>
      </c>
      <c r="AFK2" s="24" t="str">
        <f ca="1">INDIRECT("'"&amp;$C$2&amp;"'"&amp;"!M36")&amp;""</f>
        <v/>
      </c>
      <c r="AFL2" s="24" t="str">
        <f ca="1">INDIRECT("'"&amp;$C$2&amp;"'"&amp;"!N36")&amp;""</f>
        <v/>
      </c>
      <c r="AFM2" s="24" t="str">
        <f ca="1">INDIRECT("'"&amp;$C$2&amp;"'"&amp;"!O36")&amp;""</f>
        <v/>
      </c>
      <c r="AFN2" s="24" t="str">
        <f ca="1">INDIRECT("'"&amp;$C$2&amp;"'"&amp;"!P36")&amp;""</f>
        <v/>
      </c>
      <c r="AFO2" s="24" t="str">
        <f ca="1">INDIRECT("'"&amp;$C$2&amp;"'"&amp;"!Q36")&amp;""</f>
        <v/>
      </c>
      <c r="AFP2" s="24" t="str">
        <f ca="1">INDIRECT("'"&amp;$C$2&amp;"'"&amp;"!R36")&amp;""</f>
        <v/>
      </c>
      <c r="AFQ2" s="6">
        <f ca="1">INDIRECT("'"&amp;$C$2&amp;"'"&amp;"!S36")</f>
        <v>0</v>
      </c>
      <c r="AFR2" s="6">
        <f ca="1">INDIRECT("'"&amp;$C$2&amp;"'"&amp;"!T36")</f>
        <v>0</v>
      </c>
      <c r="AFS2" s="6">
        <f ca="1">INDIRECT("'"&amp;$C$2&amp;"'"&amp;"!U36")</f>
        <v>0</v>
      </c>
      <c r="AFT2" s="6">
        <f ca="1">INDIRECT("'"&amp;$C$2&amp;"'"&amp;"!V36")</f>
        <v>0</v>
      </c>
      <c r="AFU2" s="6">
        <f ca="1">INDIRECT("'"&amp;$C$2&amp;"'"&amp;"!W36")</f>
        <v>0</v>
      </c>
      <c r="AFV2" s="6">
        <f ca="1">INDIRECT("'"&amp;$C$2&amp;"'"&amp;"!X36")</f>
        <v>0</v>
      </c>
      <c r="AFW2" s="6">
        <f ca="1">INDIRECT("'"&amp;$C$2&amp;"'"&amp;"!Y36")</f>
        <v>0</v>
      </c>
      <c r="AFX2" s="6">
        <f ca="1">INDIRECT("'"&amp;$C$2&amp;"'"&amp;"!Z36")</f>
        <v>0</v>
      </c>
      <c r="AFY2" s="6">
        <f ca="1">INDIRECT("'"&amp;$C$2&amp;"'"&amp;"!AA36")</f>
        <v>0</v>
      </c>
      <c r="AFZ2" s="6" t="str">
        <f ca="1">INDIRECT("'"&amp;$C$2&amp;"'"&amp;"!AB36")</f>
        <v/>
      </c>
      <c r="AGA2" s="6">
        <f ca="1">INDIRECT("'"&amp;$C$2&amp;"'"&amp;"!AC36")</f>
        <v>0</v>
      </c>
      <c r="AGB2" s="6" t="str">
        <f ca="1">INDIRECT("'"&amp;$C$2&amp;"'"&amp;"!AD36")</f>
        <v/>
      </c>
      <c r="AGC2" s="6" t="str">
        <f ca="1">INDIRECT("'"&amp;$C$2&amp;"'"&amp;"!AE36")</f>
        <v/>
      </c>
      <c r="AGD2" s="6" t="str">
        <f ca="1">INDIRECT("'"&amp;$C$2&amp;"'"&amp;"!AF36")</f>
        <v/>
      </c>
      <c r="AGE2" s="6">
        <f ca="1">INDIRECT("'"&amp;$C$2&amp;"'"&amp;"!AG36")</f>
        <v>0</v>
      </c>
      <c r="AGF2" s="6">
        <f ca="1">INDIRECT("'"&amp;$C$2&amp;"'"&amp;"!AH36")</f>
        <v>0</v>
      </c>
      <c r="AGG2" s="6">
        <f ca="1">INDIRECT("'"&amp;$C$2&amp;"'"&amp;"!AI36")</f>
        <v>0</v>
      </c>
      <c r="AGH2" s="6" t="str">
        <f ca="1">INDIRECT("'"&amp;$C$2&amp;"'"&amp;"!AK36")</f>
        <v/>
      </c>
      <c r="AGI2" s="6" t="str">
        <f ca="1">INDIRECT("'"&amp;$C$2&amp;"'"&amp;"!AL36")</f>
        <v/>
      </c>
      <c r="AGJ2" s="6">
        <f ca="1">INDIRECT("'"&amp;$C$2&amp;"'"&amp;"!S37")</f>
        <v>0</v>
      </c>
      <c r="AGK2" s="6">
        <f ca="1">INDIRECT("'"&amp;$C$2&amp;"'"&amp;"!T37")</f>
        <v>0</v>
      </c>
      <c r="AGL2" s="6">
        <f ca="1">INDIRECT("'"&amp;$C$2&amp;"'"&amp;"!U37")</f>
        <v>0</v>
      </c>
      <c r="AGM2" s="6">
        <f ca="1">INDIRECT("'"&amp;$C$2&amp;"'"&amp;"!V37")</f>
        <v>0</v>
      </c>
      <c r="AGN2" s="6">
        <f ca="1">INDIRECT("'"&amp;$C$2&amp;"'"&amp;"!W37")</f>
        <v>0</v>
      </c>
      <c r="AGO2" s="6">
        <f ca="1">INDIRECT("'"&amp;$C$2&amp;"'"&amp;"!X37")</f>
        <v>0</v>
      </c>
      <c r="AGP2" s="6">
        <f ca="1">INDIRECT("'"&amp;$C$2&amp;"'"&amp;"!Y37")</f>
        <v>0</v>
      </c>
      <c r="AGQ2" s="6">
        <f ca="1">INDIRECT("'"&amp;$C$2&amp;"'"&amp;"!Z37")</f>
        <v>0</v>
      </c>
      <c r="AGR2" s="6">
        <f ca="1">INDIRECT("'"&amp;$C$2&amp;"'"&amp;"!AA37")</f>
        <v>0</v>
      </c>
      <c r="AGS2" s="6" t="str">
        <f ca="1">INDIRECT("'"&amp;$C$2&amp;"'"&amp;"!AB37")</f>
        <v/>
      </c>
      <c r="AGT2" s="6">
        <f ca="1">INDIRECT("'"&amp;$C$2&amp;"'"&amp;"!AC37")</f>
        <v>0</v>
      </c>
      <c r="AGU2" s="6" t="str">
        <f ca="1">INDIRECT("'"&amp;$C$2&amp;"'"&amp;"!AD37")</f>
        <v/>
      </c>
      <c r="AGV2" s="6" t="str">
        <f ca="1">INDIRECT("'"&amp;$C$2&amp;"'"&amp;"!AE37")</f>
        <v/>
      </c>
      <c r="AGW2" s="6" t="str">
        <f ca="1">INDIRECT("'"&amp;$C$2&amp;"'"&amp;"!AF37")</f>
        <v/>
      </c>
      <c r="AGX2" s="6">
        <f ca="1">INDIRECT("'"&amp;$C$2&amp;"'"&amp;"!AG37")</f>
        <v>0</v>
      </c>
      <c r="AGY2" s="6">
        <f ca="1">INDIRECT("'"&amp;$C$2&amp;"'"&amp;"!AH37")</f>
        <v>0</v>
      </c>
      <c r="AGZ2" s="6">
        <f ca="1">INDIRECT("'"&amp;$C$2&amp;"'"&amp;"!AI37")</f>
        <v>0</v>
      </c>
      <c r="AHA2" s="6" t="str">
        <f ca="1">INDIRECT("'"&amp;$C$2&amp;"'"&amp;"!AK37")</f>
        <v/>
      </c>
      <c r="AHB2" s="6" t="str">
        <f ca="1">INDIRECT("'"&amp;$C$2&amp;"'"&amp;"!AL37")</f>
        <v/>
      </c>
      <c r="AHC2" s="24" t="str">
        <f ca="1">INDIRECT("'"&amp;$C$2&amp;"'"&amp;"!B38")&amp;""</f>
        <v/>
      </c>
      <c r="AHD2" s="24" t="str">
        <f ca="1">INDIRECT("'"&amp;$C$2&amp;"'"&amp;"!C38")&amp;""</f>
        <v/>
      </c>
      <c r="AHE2" s="24" t="str">
        <f ca="1">INDIRECT("'"&amp;$C$2&amp;"'"&amp;"!D38")&amp;""</f>
        <v/>
      </c>
      <c r="AHF2" s="24" t="str">
        <f ca="1">INDIRECT("'"&amp;$C$2&amp;"'"&amp;"!E38")&amp;""</f>
        <v/>
      </c>
      <c r="AHG2" s="24" t="str">
        <f ca="1">INDIRECT("'"&amp;$C$2&amp;"'"&amp;"!F38")&amp;""</f>
        <v/>
      </c>
      <c r="AHH2" s="6">
        <f ca="1">INDIRECT("'"&amp;$C$2&amp;"'"&amp;"!G38")</f>
        <v>0</v>
      </c>
      <c r="AHI2" s="24" t="str">
        <f ca="1">INDIRECT("'"&amp;$C$2&amp;"'"&amp;"!H38")&amp;""</f>
        <v/>
      </c>
      <c r="AHJ2" s="24" t="str">
        <f ca="1">INDIRECT("'"&amp;$C$2&amp;"'"&amp;"!I38")&amp;""</f>
        <v/>
      </c>
      <c r="AHK2" s="24" t="str">
        <f ca="1">INDIRECT("'"&amp;$C$2&amp;"'"&amp;"!H39")&amp;""</f>
        <v/>
      </c>
      <c r="AHL2" s="170" t="str">
        <f ca="1">INDIRECT("'"&amp;$C$2&amp;"'"&amp;"!I39")&amp;""</f>
        <v/>
      </c>
      <c r="AHM2" s="25">
        <f ca="1">INDIRECT("'"&amp;$C$2&amp;"'"&amp;"!J38")</f>
        <v>0</v>
      </c>
      <c r="AHN2" s="25">
        <f ca="1">INDIRECT("'"&amp;$C$2&amp;"'"&amp;"!K38")</f>
        <v>0</v>
      </c>
      <c r="AHO2" s="25">
        <f ca="1">INDIRECT("'"&amp;$C$2&amp;"'"&amp;"!J39")</f>
        <v>0</v>
      </c>
      <c r="AHP2" s="25">
        <f ca="1">INDIRECT("'"&amp;$C$2&amp;"'"&amp;"!K39")</f>
        <v>0</v>
      </c>
      <c r="AHQ2" s="24" t="str">
        <f ca="1">INDIRECT("'"&amp;$C$2&amp;"'"&amp;"!L38")&amp;""</f>
        <v/>
      </c>
      <c r="AHR2" s="24" t="str">
        <f ca="1">INDIRECT("'"&amp;$C$2&amp;"'"&amp;"!M38")&amp;""</f>
        <v/>
      </c>
      <c r="AHS2" s="24" t="str">
        <f ca="1">INDIRECT("'"&amp;$C$2&amp;"'"&amp;"!N38")&amp;""</f>
        <v/>
      </c>
      <c r="AHT2" s="24" t="str">
        <f ca="1">INDIRECT("'"&amp;$C$2&amp;"'"&amp;"!O38")&amp;""</f>
        <v/>
      </c>
      <c r="AHU2" s="24" t="str">
        <f ca="1">INDIRECT("'"&amp;$C$2&amp;"'"&amp;"!P38")&amp;""</f>
        <v/>
      </c>
      <c r="AHV2" s="24" t="str">
        <f ca="1">INDIRECT("'"&amp;$C$2&amp;"'"&amp;"!Q38")&amp;""</f>
        <v/>
      </c>
      <c r="AHW2" s="24" t="str">
        <f ca="1">INDIRECT("'"&amp;$C$2&amp;"'"&amp;"!R38")&amp;""</f>
        <v/>
      </c>
      <c r="AHX2" s="6">
        <f ca="1">INDIRECT("'"&amp;$C$2&amp;"'"&amp;"!S38")</f>
        <v>0</v>
      </c>
      <c r="AHY2" s="6">
        <f ca="1">INDIRECT("'"&amp;$C$2&amp;"'"&amp;"!T38")</f>
        <v>0</v>
      </c>
      <c r="AHZ2" s="6">
        <f ca="1">INDIRECT("'"&amp;$C$2&amp;"'"&amp;"!U38")</f>
        <v>0</v>
      </c>
      <c r="AIA2" s="6">
        <f ca="1">INDIRECT("'"&amp;$C$2&amp;"'"&amp;"!V38")</f>
        <v>0</v>
      </c>
      <c r="AIB2" s="6">
        <f ca="1">INDIRECT("'"&amp;$C$2&amp;"'"&amp;"!W38")</f>
        <v>0</v>
      </c>
      <c r="AIC2" s="6">
        <f ca="1">INDIRECT("'"&amp;$C$2&amp;"'"&amp;"!X38")</f>
        <v>0</v>
      </c>
      <c r="AID2" s="6">
        <f ca="1">INDIRECT("'"&amp;$C$2&amp;"'"&amp;"!Y38")</f>
        <v>0</v>
      </c>
      <c r="AIE2" s="6">
        <f ca="1">INDIRECT("'"&amp;$C$2&amp;"'"&amp;"!Z38")</f>
        <v>0</v>
      </c>
      <c r="AIF2" s="6">
        <f ca="1">INDIRECT("'"&amp;$C$2&amp;"'"&amp;"!AA38")</f>
        <v>0</v>
      </c>
      <c r="AIG2" s="6" t="str">
        <f ca="1">INDIRECT("'"&amp;$C$2&amp;"'"&amp;"!AB38")</f>
        <v/>
      </c>
      <c r="AIH2" s="6">
        <f ca="1">INDIRECT("'"&amp;$C$2&amp;"'"&amp;"!AC38")</f>
        <v>0</v>
      </c>
      <c r="AII2" s="6" t="str">
        <f ca="1">INDIRECT("'"&amp;$C$2&amp;"'"&amp;"!AD38")</f>
        <v/>
      </c>
      <c r="AIJ2" s="6" t="str">
        <f ca="1">INDIRECT("'"&amp;$C$2&amp;"'"&amp;"!AE38")</f>
        <v/>
      </c>
      <c r="AIK2" s="6" t="str">
        <f ca="1">INDIRECT("'"&amp;$C$2&amp;"'"&amp;"!AF38")</f>
        <v/>
      </c>
      <c r="AIL2" s="6">
        <f ca="1">INDIRECT("'"&amp;$C$2&amp;"'"&amp;"!AG38")</f>
        <v>0</v>
      </c>
      <c r="AIM2" s="6">
        <f ca="1">INDIRECT("'"&amp;$C$2&amp;"'"&amp;"!AH38")</f>
        <v>0</v>
      </c>
      <c r="AIN2" s="6">
        <f ca="1">INDIRECT("'"&amp;$C$2&amp;"'"&amp;"!AI38")</f>
        <v>0</v>
      </c>
      <c r="AIO2" s="6" t="str">
        <f ca="1">INDIRECT("'"&amp;$C$2&amp;"'"&amp;"!AK38")</f>
        <v/>
      </c>
      <c r="AIP2" s="6" t="str">
        <f ca="1">INDIRECT("'"&amp;$C$2&amp;"'"&amp;"!AL38")</f>
        <v/>
      </c>
      <c r="AIQ2" s="6">
        <f ca="1">INDIRECT("'"&amp;$C$2&amp;"'"&amp;"!S39")</f>
        <v>0</v>
      </c>
      <c r="AIR2" s="6">
        <f ca="1">INDIRECT("'"&amp;$C$2&amp;"'"&amp;"!T39")</f>
        <v>0</v>
      </c>
      <c r="AIS2" s="6">
        <f ca="1">INDIRECT("'"&amp;$C$2&amp;"'"&amp;"!U39")</f>
        <v>0</v>
      </c>
      <c r="AIT2" s="6">
        <f ca="1">INDIRECT("'"&amp;$C$2&amp;"'"&amp;"!V39")</f>
        <v>0</v>
      </c>
      <c r="AIU2" s="6">
        <f ca="1">INDIRECT("'"&amp;$C$2&amp;"'"&amp;"!W39")</f>
        <v>0</v>
      </c>
      <c r="AIV2" s="6">
        <f ca="1">INDIRECT("'"&amp;$C$2&amp;"'"&amp;"!X39")</f>
        <v>0</v>
      </c>
      <c r="AIW2" s="6">
        <f ca="1">INDIRECT("'"&amp;$C$2&amp;"'"&amp;"!Y39")</f>
        <v>0</v>
      </c>
      <c r="AIX2" s="6">
        <f ca="1">INDIRECT("'"&amp;$C$2&amp;"'"&amp;"!Z39")</f>
        <v>0</v>
      </c>
      <c r="AIY2" s="6">
        <f ca="1">INDIRECT("'"&amp;$C$2&amp;"'"&amp;"!AA39")</f>
        <v>0</v>
      </c>
      <c r="AIZ2" s="6" t="str">
        <f ca="1">INDIRECT("'"&amp;$C$2&amp;"'"&amp;"!AB39")</f>
        <v/>
      </c>
      <c r="AJA2" s="6">
        <f ca="1">INDIRECT("'"&amp;$C$2&amp;"'"&amp;"!AC39")</f>
        <v>0</v>
      </c>
      <c r="AJB2" s="6" t="str">
        <f ca="1">INDIRECT("'"&amp;$C$2&amp;"'"&amp;"!AD39")</f>
        <v/>
      </c>
      <c r="AJC2" s="6" t="str">
        <f ca="1">INDIRECT("'"&amp;$C$2&amp;"'"&amp;"!AE39")</f>
        <v/>
      </c>
      <c r="AJD2" s="6" t="str">
        <f ca="1">INDIRECT("'"&amp;$C$2&amp;"'"&amp;"!AF39")</f>
        <v/>
      </c>
      <c r="AJE2" s="6">
        <f ca="1">INDIRECT("'"&amp;$C$2&amp;"'"&amp;"!AG39")</f>
        <v>0</v>
      </c>
      <c r="AJF2" s="6">
        <f ca="1">INDIRECT("'"&amp;$C$2&amp;"'"&amp;"!AH39")</f>
        <v>0</v>
      </c>
      <c r="AJG2" s="6">
        <f ca="1">INDIRECT("'"&amp;$C$2&amp;"'"&amp;"!AI39")</f>
        <v>0</v>
      </c>
      <c r="AJH2" s="6" t="str">
        <f ca="1">INDIRECT("'"&amp;$C$2&amp;"'"&amp;"!AK39")</f>
        <v/>
      </c>
      <c r="AJI2" s="6" t="str">
        <f ca="1">INDIRECT("'"&amp;$C$2&amp;"'"&amp;"!AL39")</f>
        <v/>
      </c>
      <c r="AJJ2" s="24" t="str">
        <f ca="1">INDIRECT("'"&amp;$C$2&amp;"'"&amp;"!B40")&amp;""</f>
        <v/>
      </c>
      <c r="AJK2" s="24" t="str">
        <f ca="1">INDIRECT("'"&amp;$C$2&amp;"'"&amp;"!C40")&amp;""</f>
        <v/>
      </c>
      <c r="AJL2" s="24" t="str">
        <f ca="1">INDIRECT("'"&amp;$C$2&amp;"'"&amp;"!D40")&amp;""</f>
        <v/>
      </c>
      <c r="AJM2" s="24" t="str">
        <f ca="1">INDIRECT("'"&amp;$C$2&amp;"'"&amp;"!E40")&amp;""</f>
        <v/>
      </c>
      <c r="AJN2" s="24" t="str">
        <f ca="1">INDIRECT("'"&amp;$C$2&amp;"'"&amp;"!F40")&amp;""</f>
        <v/>
      </c>
      <c r="AJO2" s="6">
        <f ca="1">INDIRECT("'"&amp;$C$2&amp;"'"&amp;"!G40")</f>
        <v>0</v>
      </c>
      <c r="AJP2" s="24" t="str">
        <f ca="1">INDIRECT("'"&amp;$C$2&amp;"'"&amp;"!H40")&amp;""</f>
        <v/>
      </c>
      <c r="AJQ2" s="24" t="str">
        <f ca="1">INDIRECT("'"&amp;$C$2&amp;"'"&amp;"!I40")&amp;""</f>
        <v/>
      </c>
      <c r="AJR2" s="24" t="str">
        <f ca="1">INDIRECT("'"&amp;$C$2&amp;"'"&amp;"!H41")&amp;""</f>
        <v/>
      </c>
      <c r="AJS2" s="170" t="str">
        <f ca="1">INDIRECT("'"&amp;$C$2&amp;"'"&amp;"!I41")&amp;""</f>
        <v/>
      </c>
      <c r="AJT2" s="25">
        <f ca="1">INDIRECT("'"&amp;$C$2&amp;"'"&amp;"!J40")</f>
        <v>0</v>
      </c>
      <c r="AJU2" s="25">
        <f ca="1">INDIRECT("'"&amp;$C$2&amp;"'"&amp;"!K40")</f>
        <v>0</v>
      </c>
      <c r="AJV2" s="25">
        <f ca="1">INDIRECT("'"&amp;$C$2&amp;"'"&amp;"!J41")</f>
        <v>0</v>
      </c>
      <c r="AJW2" s="25">
        <f ca="1">INDIRECT("'"&amp;$C$2&amp;"'"&amp;"!K41")</f>
        <v>0</v>
      </c>
      <c r="AJX2" s="24" t="str">
        <f ca="1">INDIRECT("'"&amp;$C$2&amp;"'"&amp;"!L40")&amp;""</f>
        <v/>
      </c>
      <c r="AJY2" s="24" t="str">
        <f ca="1">INDIRECT("'"&amp;$C$2&amp;"'"&amp;"!M40")&amp;""</f>
        <v/>
      </c>
      <c r="AJZ2" s="24" t="str">
        <f ca="1">INDIRECT("'"&amp;$C$2&amp;"'"&amp;"!N40")&amp;""</f>
        <v/>
      </c>
      <c r="AKA2" s="24" t="str">
        <f ca="1">INDIRECT("'"&amp;$C$2&amp;"'"&amp;"!O40")&amp;""</f>
        <v/>
      </c>
      <c r="AKB2" s="24" t="str">
        <f ca="1">INDIRECT("'"&amp;$C$2&amp;"'"&amp;"!P40")&amp;""</f>
        <v/>
      </c>
      <c r="AKC2" s="24" t="str">
        <f ca="1">INDIRECT("'"&amp;$C$2&amp;"'"&amp;"!Q40")&amp;""</f>
        <v/>
      </c>
      <c r="AKD2" s="24" t="str">
        <f ca="1">INDIRECT("'"&amp;$C$2&amp;"'"&amp;"!R40")&amp;""</f>
        <v/>
      </c>
      <c r="AKE2" s="6">
        <f ca="1">INDIRECT("'"&amp;$C$2&amp;"'"&amp;"!S40")</f>
        <v>0</v>
      </c>
      <c r="AKF2" s="6">
        <f ca="1">INDIRECT("'"&amp;$C$2&amp;"'"&amp;"!T40")</f>
        <v>0</v>
      </c>
      <c r="AKG2" s="6">
        <f ca="1">INDIRECT("'"&amp;$C$2&amp;"'"&amp;"!U40")</f>
        <v>0</v>
      </c>
      <c r="AKH2" s="6">
        <f ca="1">INDIRECT("'"&amp;$C$2&amp;"'"&amp;"!V40")</f>
        <v>0</v>
      </c>
      <c r="AKI2" s="6">
        <f ca="1">INDIRECT("'"&amp;$C$2&amp;"'"&amp;"!W40")</f>
        <v>0</v>
      </c>
      <c r="AKJ2" s="6">
        <f ca="1">INDIRECT("'"&amp;$C$2&amp;"'"&amp;"!X40")</f>
        <v>0</v>
      </c>
      <c r="AKK2" s="6">
        <f ca="1">INDIRECT("'"&amp;$C$2&amp;"'"&amp;"!Y40")</f>
        <v>0</v>
      </c>
      <c r="AKL2" s="6">
        <f ca="1">INDIRECT("'"&amp;$C$2&amp;"'"&amp;"!Z40")</f>
        <v>0</v>
      </c>
      <c r="AKM2" s="6">
        <f ca="1">INDIRECT("'"&amp;$C$2&amp;"'"&amp;"!AA40")</f>
        <v>0</v>
      </c>
      <c r="AKN2" s="6" t="str">
        <f ca="1">INDIRECT("'"&amp;$C$2&amp;"'"&amp;"!AB40")</f>
        <v/>
      </c>
      <c r="AKO2" s="6">
        <f ca="1">INDIRECT("'"&amp;$C$2&amp;"'"&amp;"!AC40")</f>
        <v>0</v>
      </c>
      <c r="AKP2" s="6" t="str">
        <f ca="1">INDIRECT("'"&amp;$C$2&amp;"'"&amp;"!AD40")</f>
        <v/>
      </c>
      <c r="AKQ2" s="6" t="str">
        <f ca="1">INDIRECT("'"&amp;$C$2&amp;"'"&amp;"!AE40")</f>
        <v/>
      </c>
      <c r="AKR2" s="6" t="str">
        <f ca="1">INDIRECT("'"&amp;$C$2&amp;"'"&amp;"!AF40")</f>
        <v/>
      </c>
      <c r="AKS2" s="6">
        <f ca="1">INDIRECT("'"&amp;$C$2&amp;"'"&amp;"!AG40")</f>
        <v>0</v>
      </c>
      <c r="AKT2" s="6">
        <f ca="1">INDIRECT("'"&amp;$C$2&amp;"'"&amp;"!AH40")</f>
        <v>0</v>
      </c>
      <c r="AKU2" s="6">
        <f ca="1">INDIRECT("'"&amp;$C$2&amp;"'"&amp;"!AI40")</f>
        <v>0</v>
      </c>
      <c r="AKV2" s="6" t="str">
        <f ca="1">INDIRECT("'"&amp;$C$2&amp;"'"&amp;"!AK40")</f>
        <v/>
      </c>
      <c r="AKW2" s="6" t="str">
        <f ca="1">INDIRECT("'"&amp;$C$2&amp;"'"&amp;"!AL40")</f>
        <v/>
      </c>
      <c r="AKX2" s="6">
        <f ca="1">INDIRECT("'"&amp;$C$2&amp;"'"&amp;"!S41")</f>
        <v>0</v>
      </c>
      <c r="AKY2" s="6">
        <f ca="1">INDIRECT("'"&amp;$C$2&amp;"'"&amp;"!T41")</f>
        <v>0</v>
      </c>
      <c r="AKZ2" s="6">
        <f ca="1">INDIRECT("'"&amp;$C$2&amp;"'"&amp;"!U41")</f>
        <v>0</v>
      </c>
      <c r="ALA2" s="6">
        <f ca="1">INDIRECT("'"&amp;$C$2&amp;"'"&amp;"!V41")</f>
        <v>0</v>
      </c>
      <c r="ALB2" s="6">
        <f ca="1">INDIRECT("'"&amp;$C$2&amp;"'"&amp;"!W41")</f>
        <v>0</v>
      </c>
      <c r="ALC2" s="6">
        <f ca="1">INDIRECT("'"&amp;$C$2&amp;"'"&amp;"!X41")</f>
        <v>0</v>
      </c>
      <c r="ALD2" s="6">
        <f ca="1">INDIRECT("'"&amp;$C$2&amp;"'"&amp;"!Y41")</f>
        <v>0</v>
      </c>
      <c r="ALE2" s="6">
        <f ca="1">INDIRECT("'"&amp;$C$2&amp;"'"&amp;"!Z41")</f>
        <v>0</v>
      </c>
      <c r="ALF2" s="6">
        <f ca="1">INDIRECT("'"&amp;$C$2&amp;"'"&amp;"!AA41")</f>
        <v>0</v>
      </c>
      <c r="ALG2" s="6" t="str">
        <f ca="1">INDIRECT("'"&amp;$C$2&amp;"'"&amp;"!AB41")</f>
        <v/>
      </c>
      <c r="ALH2" s="6">
        <f ca="1">INDIRECT("'"&amp;$C$2&amp;"'"&amp;"!AC41")</f>
        <v>0</v>
      </c>
      <c r="ALI2" s="6" t="str">
        <f ca="1">INDIRECT("'"&amp;$C$2&amp;"'"&amp;"!AD41")</f>
        <v/>
      </c>
      <c r="ALJ2" s="6" t="str">
        <f ca="1">INDIRECT("'"&amp;$C$2&amp;"'"&amp;"!AE41")</f>
        <v/>
      </c>
      <c r="ALK2" s="6" t="str">
        <f ca="1">INDIRECT("'"&amp;$C$2&amp;"'"&amp;"!AF41")</f>
        <v/>
      </c>
      <c r="ALL2" s="6">
        <f ca="1">INDIRECT("'"&amp;$C$2&amp;"'"&amp;"!AG41")</f>
        <v>0</v>
      </c>
      <c r="ALM2" s="6">
        <f ca="1">INDIRECT("'"&amp;$C$2&amp;"'"&amp;"!AH41")</f>
        <v>0</v>
      </c>
      <c r="ALN2" s="6">
        <f ca="1">INDIRECT("'"&amp;$C$2&amp;"'"&amp;"!AI41")</f>
        <v>0</v>
      </c>
      <c r="ALO2" s="6" t="str">
        <f ca="1">INDIRECT("'"&amp;$C$2&amp;"'"&amp;"!AK41")</f>
        <v/>
      </c>
      <c r="ALP2" s="6" t="str">
        <f ca="1">INDIRECT("'"&amp;$C$2&amp;"'"&amp;"!AL41")</f>
        <v/>
      </c>
      <c r="ALQ2" s="24" t="str">
        <f ca="1">INDIRECT("'"&amp;$C$2&amp;"'"&amp;"!B42")&amp;""</f>
        <v/>
      </c>
      <c r="ALR2" s="24" t="str">
        <f ca="1">INDIRECT("'"&amp;$C$2&amp;"'"&amp;"!C42")&amp;""</f>
        <v/>
      </c>
      <c r="ALS2" s="24" t="str">
        <f ca="1">INDIRECT("'"&amp;$C$2&amp;"'"&amp;"!D42")&amp;""</f>
        <v/>
      </c>
      <c r="ALT2" s="24" t="str">
        <f ca="1">INDIRECT("'"&amp;$C$2&amp;"'"&amp;"!E42")&amp;""</f>
        <v/>
      </c>
      <c r="ALU2" s="24" t="str">
        <f ca="1">INDIRECT("'"&amp;$C$2&amp;"'"&amp;"!F42")&amp;""</f>
        <v/>
      </c>
      <c r="ALV2" s="6">
        <f ca="1">INDIRECT("'"&amp;$C$2&amp;"'"&amp;"!G42")</f>
        <v>0</v>
      </c>
      <c r="ALW2" s="24" t="str">
        <f ca="1">INDIRECT("'"&amp;$C$2&amp;"'"&amp;"!H42")&amp;""</f>
        <v/>
      </c>
      <c r="ALX2" s="24" t="str">
        <f ca="1">INDIRECT("'"&amp;$C$2&amp;"'"&amp;"!I42")&amp;""</f>
        <v/>
      </c>
      <c r="ALY2" s="24" t="str">
        <f ca="1">INDIRECT("'"&amp;$C$2&amp;"'"&amp;"!H43")&amp;""</f>
        <v/>
      </c>
      <c r="ALZ2" s="170" t="str">
        <f ca="1">INDIRECT("'"&amp;$C$2&amp;"'"&amp;"!I43")&amp;""</f>
        <v/>
      </c>
      <c r="AMA2" s="25">
        <f ca="1">INDIRECT("'"&amp;$C$2&amp;"'"&amp;"!J42")</f>
        <v>0</v>
      </c>
      <c r="AMB2" s="25">
        <f ca="1">INDIRECT("'"&amp;$C$2&amp;"'"&amp;"!K42")</f>
        <v>0</v>
      </c>
      <c r="AMC2" s="25">
        <f ca="1">INDIRECT("'"&amp;$C$2&amp;"'"&amp;"!J43")</f>
        <v>0</v>
      </c>
      <c r="AMD2" s="25">
        <f ca="1">INDIRECT("'"&amp;$C$2&amp;"'"&amp;"!K43")</f>
        <v>0</v>
      </c>
      <c r="AME2" s="24" t="str">
        <f ca="1">INDIRECT("'"&amp;$C$2&amp;"'"&amp;"!L42")&amp;""</f>
        <v/>
      </c>
      <c r="AMF2" s="24" t="str">
        <f ca="1">INDIRECT("'"&amp;$C$2&amp;"'"&amp;"!M42")&amp;""</f>
        <v/>
      </c>
      <c r="AMG2" s="24" t="str">
        <f ca="1">INDIRECT("'"&amp;$C$2&amp;"'"&amp;"!N42")&amp;""</f>
        <v/>
      </c>
      <c r="AMH2" s="24" t="str">
        <f ca="1">INDIRECT("'"&amp;$C$2&amp;"'"&amp;"!O42")&amp;""</f>
        <v/>
      </c>
      <c r="AMI2" s="24" t="str">
        <f ca="1">INDIRECT("'"&amp;$C$2&amp;"'"&amp;"!P42")&amp;""</f>
        <v/>
      </c>
      <c r="AMJ2" s="24" t="str">
        <f ca="1">INDIRECT("'"&amp;$C$2&amp;"'"&amp;"!Q42")&amp;""</f>
        <v/>
      </c>
      <c r="AMK2" s="24" t="str">
        <f ca="1">INDIRECT("'"&amp;$C$2&amp;"'"&amp;"!R42")&amp;""</f>
        <v/>
      </c>
      <c r="AML2" s="6">
        <f ca="1">INDIRECT("'"&amp;$C$2&amp;"'"&amp;"!S42")</f>
        <v>0</v>
      </c>
      <c r="AMM2" s="6">
        <f ca="1">INDIRECT("'"&amp;$C$2&amp;"'"&amp;"!T42")</f>
        <v>0</v>
      </c>
      <c r="AMN2" s="6">
        <f ca="1">INDIRECT("'"&amp;$C$2&amp;"'"&amp;"!U42")</f>
        <v>0</v>
      </c>
      <c r="AMO2" s="6">
        <f ca="1">INDIRECT("'"&amp;$C$2&amp;"'"&amp;"!V42")</f>
        <v>0</v>
      </c>
      <c r="AMP2" s="6">
        <f ca="1">INDIRECT("'"&amp;$C$2&amp;"'"&amp;"!W42")</f>
        <v>0</v>
      </c>
      <c r="AMQ2" s="6">
        <f ca="1">INDIRECT("'"&amp;$C$2&amp;"'"&amp;"!X42")</f>
        <v>0</v>
      </c>
      <c r="AMR2" s="6">
        <f ca="1">INDIRECT("'"&amp;$C$2&amp;"'"&amp;"!Y42")</f>
        <v>0</v>
      </c>
      <c r="AMS2" s="6">
        <f ca="1">INDIRECT("'"&amp;$C$2&amp;"'"&amp;"!Z42")</f>
        <v>0</v>
      </c>
      <c r="AMT2" s="6">
        <f ca="1">INDIRECT("'"&amp;$C$2&amp;"'"&amp;"!AA42")</f>
        <v>0</v>
      </c>
      <c r="AMU2" s="6" t="str">
        <f ca="1">INDIRECT("'"&amp;$C$2&amp;"'"&amp;"!AB42")</f>
        <v/>
      </c>
      <c r="AMV2" s="6">
        <f ca="1">INDIRECT("'"&amp;$C$2&amp;"'"&amp;"!AC42")</f>
        <v>0</v>
      </c>
      <c r="AMW2" s="6" t="str">
        <f ca="1">INDIRECT("'"&amp;$C$2&amp;"'"&amp;"!AD42")</f>
        <v/>
      </c>
      <c r="AMX2" s="6" t="str">
        <f ca="1">INDIRECT("'"&amp;$C$2&amp;"'"&amp;"!AE42")</f>
        <v/>
      </c>
      <c r="AMY2" s="6" t="str">
        <f ca="1">INDIRECT("'"&amp;$C$2&amp;"'"&amp;"!AF42")</f>
        <v/>
      </c>
      <c r="AMZ2" s="6">
        <f ca="1">INDIRECT("'"&amp;$C$2&amp;"'"&amp;"!AG42")</f>
        <v>0</v>
      </c>
      <c r="ANA2" s="6">
        <f ca="1">INDIRECT("'"&amp;$C$2&amp;"'"&amp;"!AH42")</f>
        <v>0</v>
      </c>
      <c r="ANB2" s="6">
        <f ca="1">INDIRECT("'"&amp;$C$2&amp;"'"&amp;"!AI42")</f>
        <v>0</v>
      </c>
      <c r="ANC2" s="6" t="str">
        <f ca="1">INDIRECT("'"&amp;$C$2&amp;"'"&amp;"!AK42")</f>
        <v/>
      </c>
      <c r="AND2" s="6" t="str">
        <f ca="1">INDIRECT("'"&amp;$C$2&amp;"'"&amp;"!AL42")</f>
        <v/>
      </c>
      <c r="ANE2" s="6">
        <f ca="1">INDIRECT("'"&amp;$C$2&amp;"'"&amp;"!S43")</f>
        <v>0</v>
      </c>
      <c r="ANF2" s="6">
        <f ca="1">INDIRECT("'"&amp;$C$2&amp;"'"&amp;"!T43")</f>
        <v>0</v>
      </c>
      <c r="ANG2" s="6">
        <f ca="1">INDIRECT("'"&amp;$C$2&amp;"'"&amp;"!U43")</f>
        <v>0</v>
      </c>
      <c r="ANH2" s="6">
        <f ca="1">INDIRECT("'"&amp;$C$2&amp;"'"&amp;"!V43")</f>
        <v>0</v>
      </c>
      <c r="ANI2" s="6">
        <f ca="1">INDIRECT("'"&amp;$C$2&amp;"'"&amp;"!W43")</f>
        <v>0</v>
      </c>
      <c r="ANJ2" s="6">
        <f ca="1">INDIRECT("'"&amp;$C$2&amp;"'"&amp;"!X43")</f>
        <v>0</v>
      </c>
      <c r="ANK2" s="6">
        <f ca="1">INDIRECT("'"&amp;$C$2&amp;"'"&amp;"!Y43")</f>
        <v>0</v>
      </c>
      <c r="ANL2" s="6">
        <f ca="1">INDIRECT("'"&amp;$C$2&amp;"'"&amp;"!Z43")</f>
        <v>0</v>
      </c>
      <c r="ANM2" s="6">
        <f ca="1">INDIRECT("'"&amp;$C$2&amp;"'"&amp;"!AA43")</f>
        <v>0</v>
      </c>
      <c r="ANN2" s="6" t="str">
        <f ca="1">INDIRECT("'"&amp;$C$2&amp;"'"&amp;"!AB43")</f>
        <v/>
      </c>
      <c r="ANO2" s="6">
        <f ca="1">INDIRECT("'"&amp;$C$2&amp;"'"&amp;"!AC43")</f>
        <v>0</v>
      </c>
      <c r="ANP2" s="6" t="str">
        <f ca="1">INDIRECT("'"&amp;$C$2&amp;"'"&amp;"!AD43")</f>
        <v/>
      </c>
      <c r="ANQ2" s="6" t="str">
        <f ca="1">INDIRECT("'"&amp;$C$2&amp;"'"&amp;"!AE43")</f>
        <v/>
      </c>
      <c r="ANR2" s="6" t="str">
        <f ca="1">INDIRECT("'"&amp;$C$2&amp;"'"&amp;"!AF43")</f>
        <v/>
      </c>
      <c r="ANS2" s="6">
        <f ca="1">INDIRECT("'"&amp;$C$2&amp;"'"&amp;"!AG43")</f>
        <v>0</v>
      </c>
      <c r="ANT2" s="6">
        <f ca="1">INDIRECT("'"&amp;$C$2&amp;"'"&amp;"!AH43")</f>
        <v>0</v>
      </c>
      <c r="ANU2" s="6">
        <f ca="1">INDIRECT("'"&amp;$C$2&amp;"'"&amp;"!AI43")</f>
        <v>0</v>
      </c>
      <c r="ANV2" s="6" t="str">
        <f ca="1">INDIRECT("'"&amp;$C$2&amp;"'"&amp;"!AK43")</f>
        <v/>
      </c>
      <c r="ANW2" s="6" t="str">
        <f ca="1">INDIRECT("'"&amp;$C$2&amp;"'"&amp;"!AL43")</f>
        <v/>
      </c>
      <c r="ANX2" s="24" t="str">
        <f ca="1">INDIRECT("'"&amp;$C$2&amp;"'"&amp;"!B44")&amp;""</f>
        <v/>
      </c>
      <c r="ANY2" s="24" t="str">
        <f ca="1">INDIRECT("'"&amp;$C$2&amp;"'"&amp;"!C44")&amp;""</f>
        <v/>
      </c>
      <c r="ANZ2" s="24" t="str">
        <f ca="1">INDIRECT("'"&amp;$C$2&amp;"'"&amp;"!D44")&amp;""</f>
        <v/>
      </c>
      <c r="AOA2" s="24" t="str">
        <f ca="1">INDIRECT("'"&amp;$C$2&amp;"'"&amp;"!E44")&amp;""</f>
        <v/>
      </c>
      <c r="AOB2" s="24" t="str">
        <f ca="1">INDIRECT("'"&amp;$C$2&amp;"'"&amp;"!F44")&amp;""</f>
        <v/>
      </c>
      <c r="AOC2" s="6">
        <f ca="1">INDIRECT("'"&amp;$C$2&amp;"'"&amp;"!G44")</f>
        <v>0</v>
      </c>
      <c r="AOD2" s="24" t="str">
        <f ca="1">INDIRECT("'"&amp;$C$2&amp;"'"&amp;"!H44")&amp;""</f>
        <v/>
      </c>
      <c r="AOE2" s="24" t="str">
        <f ca="1">INDIRECT("'"&amp;$C$2&amp;"'"&amp;"!I44")&amp;""</f>
        <v/>
      </c>
      <c r="AOF2" s="24" t="str">
        <f ca="1">INDIRECT("'"&amp;$C$2&amp;"'"&amp;"!H45")&amp;""</f>
        <v/>
      </c>
      <c r="AOG2" s="170" t="str">
        <f ca="1">INDIRECT("'"&amp;$C$2&amp;"'"&amp;"!I45")&amp;""</f>
        <v/>
      </c>
      <c r="AOH2" s="25">
        <f ca="1">INDIRECT("'"&amp;$C$2&amp;"'"&amp;"!J44")</f>
        <v>0</v>
      </c>
      <c r="AOI2" s="25">
        <f ca="1">INDIRECT("'"&amp;$C$2&amp;"'"&amp;"!K44")</f>
        <v>0</v>
      </c>
      <c r="AOJ2" s="25">
        <f ca="1">INDIRECT("'"&amp;$C$2&amp;"'"&amp;"!J45")</f>
        <v>0</v>
      </c>
      <c r="AOK2" s="25">
        <f ca="1">INDIRECT("'"&amp;$C$2&amp;"'"&amp;"!K45")</f>
        <v>0</v>
      </c>
      <c r="AOL2" s="24" t="str">
        <f ca="1">INDIRECT("'"&amp;$C$2&amp;"'"&amp;"!L44")&amp;""</f>
        <v/>
      </c>
      <c r="AOM2" s="24" t="str">
        <f ca="1">INDIRECT("'"&amp;$C$2&amp;"'"&amp;"!M44")&amp;""</f>
        <v/>
      </c>
      <c r="AON2" s="24" t="str">
        <f ca="1">INDIRECT("'"&amp;$C$2&amp;"'"&amp;"!N44")&amp;""</f>
        <v/>
      </c>
      <c r="AOO2" s="24" t="str">
        <f ca="1">INDIRECT("'"&amp;$C$2&amp;"'"&amp;"!O44")&amp;""</f>
        <v/>
      </c>
      <c r="AOP2" s="24" t="str">
        <f ca="1">INDIRECT("'"&amp;$C$2&amp;"'"&amp;"!P44")&amp;""</f>
        <v/>
      </c>
      <c r="AOQ2" s="24" t="str">
        <f ca="1">INDIRECT("'"&amp;$C$2&amp;"'"&amp;"!Q44")&amp;""</f>
        <v/>
      </c>
      <c r="AOR2" s="24" t="str">
        <f ca="1">INDIRECT("'"&amp;$C$2&amp;"'"&amp;"!R44")&amp;""</f>
        <v/>
      </c>
      <c r="AOS2" s="6">
        <f ca="1">INDIRECT("'"&amp;$C$2&amp;"'"&amp;"!S44")</f>
        <v>0</v>
      </c>
      <c r="AOT2" s="6">
        <f ca="1">INDIRECT("'"&amp;$C$2&amp;"'"&amp;"!T44")</f>
        <v>0</v>
      </c>
      <c r="AOU2" s="6">
        <f ca="1">INDIRECT("'"&amp;$C$2&amp;"'"&amp;"!U44")</f>
        <v>0</v>
      </c>
      <c r="AOV2" s="6">
        <f ca="1">INDIRECT("'"&amp;$C$2&amp;"'"&amp;"!V44")</f>
        <v>0</v>
      </c>
      <c r="AOW2" s="6">
        <f ca="1">INDIRECT("'"&amp;$C$2&amp;"'"&amp;"!W44")</f>
        <v>0</v>
      </c>
      <c r="AOX2" s="6">
        <f ca="1">INDIRECT("'"&amp;$C$2&amp;"'"&amp;"!X44")</f>
        <v>0</v>
      </c>
      <c r="AOY2" s="6">
        <f ca="1">INDIRECT("'"&amp;$C$2&amp;"'"&amp;"!Y44")</f>
        <v>0</v>
      </c>
      <c r="AOZ2" s="6">
        <f ca="1">INDIRECT("'"&amp;$C$2&amp;"'"&amp;"!Z44")</f>
        <v>0</v>
      </c>
      <c r="APA2" s="6">
        <f ca="1">INDIRECT("'"&amp;$C$2&amp;"'"&amp;"!AA44")</f>
        <v>0</v>
      </c>
      <c r="APB2" s="6" t="str">
        <f ca="1">INDIRECT("'"&amp;$C$2&amp;"'"&amp;"!AB44")</f>
        <v/>
      </c>
      <c r="APC2" s="6">
        <f ca="1">INDIRECT("'"&amp;$C$2&amp;"'"&amp;"!AC44")</f>
        <v>0</v>
      </c>
      <c r="APD2" s="6" t="str">
        <f ca="1">INDIRECT("'"&amp;$C$2&amp;"'"&amp;"!AD44")</f>
        <v/>
      </c>
      <c r="APE2" s="6" t="str">
        <f ca="1">INDIRECT("'"&amp;$C$2&amp;"'"&amp;"!AE44")</f>
        <v/>
      </c>
      <c r="APF2" s="6" t="str">
        <f ca="1">INDIRECT("'"&amp;$C$2&amp;"'"&amp;"!AF44")</f>
        <v/>
      </c>
      <c r="APG2" s="6">
        <f ca="1">INDIRECT("'"&amp;$C$2&amp;"'"&amp;"!AG44")</f>
        <v>0</v>
      </c>
      <c r="APH2" s="6">
        <f ca="1">INDIRECT("'"&amp;$C$2&amp;"'"&amp;"!AH44")</f>
        <v>0</v>
      </c>
      <c r="API2" s="6">
        <f ca="1">INDIRECT("'"&amp;$C$2&amp;"'"&amp;"!AI44")</f>
        <v>0</v>
      </c>
      <c r="APJ2" s="6" t="str">
        <f ca="1">INDIRECT("'"&amp;$C$2&amp;"'"&amp;"!AK44")</f>
        <v/>
      </c>
      <c r="APK2" s="6" t="str">
        <f ca="1">INDIRECT("'"&amp;$C$2&amp;"'"&amp;"!AL44")</f>
        <v/>
      </c>
      <c r="APL2" s="6">
        <f ca="1">INDIRECT("'"&amp;$C$2&amp;"'"&amp;"!S45")</f>
        <v>0</v>
      </c>
      <c r="APM2" s="6">
        <f ca="1">INDIRECT("'"&amp;$C$2&amp;"'"&amp;"!T45")</f>
        <v>0</v>
      </c>
      <c r="APN2" s="6">
        <f ca="1">INDIRECT("'"&amp;$C$2&amp;"'"&amp;"!U45")</f>
        <v>0</v>
      </c>
      <c r="APO2" s="6">
        <f ca="1">INDIRECT("'"&amp;$C$2&amp;"'"&amp;"!V45")</f>
        <v>0</v>
      </c>
      <c r="APP2" s="6">
        <f ca="1">INDIRECT("'"&amp;$C$2&amp;"'"&amp;"!W45")</f>
        <v>0</v>
      </c>
      <c r="APQ2" s="6">
        <f ca="1">INDIRECT("'"&amp;$C$2&amp;"'"&amp;"!X45")</f>
        <v>0</v>
      </c>
      <c r="APR2" s="6">
        <f ca="1">INDIRECT("'"&amp;$C$2&amp;"'"&amp;"!Y45")</f>
        <v>0</v>
      </c>
      <c r="APS2" s="6">
        <f ca="1">INDIRECT("'"&amp;$C$2&amp;"'"&amp;"!Z45")</f>
        <v>0</v>
      </c>
      <c r="APT2" s="6">
        <f ca="1">INDIRECT("'"&amp;$C$2&amp;"'"&amp;"!AA45")</f>
        <v>0</v>
      </c>
      <c r="APU2" s="6" t="str">
        <f ca="1">INDIRECT("'"&amp;$C$2&amp;"'"&amp;"!AB45")</f>
        <v/>
      </c>
      <c r="APV2" s="6">
        <f ca="1">INDIRECT("'"&amp;$C$2&amp;"'"&amp;"!AC45")</f>
        <v>0</v>
      </c>
      <c r="APW2" s="6" t="str">
        <f ca="1">INDIRECT("'"&amp;$C$2&amp;"'"&amp;"!AD45")</f>
        <v/>
      </c>
      <c r="APX2" s="6" t="str">
        <f ca="1">INDIRECT("'"&amp;$C$2&amp;"'"&amp;"!AE45")</f>
        <v/>
      </c>
      <c r="APY2" s="6" t="str">
        <f ca="1">INDIRECT("'"&amp;$C$2&amp;"'"&amp;"!AF45")</f>
        <v/>
      </c>
      <c r="APZ2" s="6">
        <f ca="1">INDIRECT("'"&amp;$C$2&amp;"'"&amp;"!AG45")</f>
        <v>0</v>
      </c>
      <c r="AQA2" s="6">
        <f ca="1">INDIRECT("'"&amp;$C$2&amp;"'"&amp;"!AH45")</f>
        <v>0</v>
      </c>
      <c r="AQB2" s="6">
        <f ca="1">INDIRECT("'"&amp;$C$2&amp;"'"&amp;"!AI45")</f>
        <v>0</v>
      </c>
      <c r="AQC2" s="6" t="str">
        <f ca="1">INDIRECT("'"&amp;$C$2&amp;"'"&amp;"!AK45")</f>
        <v/>
      </c>
      <c r="AQD2" s="6" t="str">
        <f ca="1">INDIRECT("'"&amp;$C$2&amp;"'"&amp;"!AL45")</f>
        <v/>
      </c>
      <c r="AQE2" s="24" t="str">
        <f ca="1">INDIRECT("'"&amp;$C$2&amp;"'"&amp;"!B46")&amp;""</f>
        <v/>
      </c>
      <c r="AQF2" s="24" t="str">
        <f ca="1">INDIRECT("'"&amp;$C$2&amp;"'"&amp;"!C46")&amp;""</f>
        <v/>
      </c>
      <c r="AQG2" s="24" t="str">
        <f ca="1">INDIRECT("'"&amp;$C$2&amp;"'"&amp;"!D46")&amp;""</f>
        <v/>
      </c>
      <c r="AQH2" s="24" t="str">
        <f ca="1">INDIRECT("'"&amp;$C$2&amp;"'"&amp;"!E46")&amp;""</f>
        <v/>
      </c>
      <c r="AQI2" s="24" t="str">
        <f ca="1">INDIRECT("'"&amp;$C$2&amp;"'"&amp;"!F46")&amp;""</f>
        <v/>
      </c>
      <c r="AQJ2" s="6">
        <f ca="1">INDIRECT("'"&amp;$C$2&amp;"'"&amp;"!G46")</f>
        <v>0</v>
      </c>
      <c r="AQK2" s="24" t="str">
        <f ca="1">INDIRECT("'"&amp;$C$2&amp;"'"&amp;"!H46")&amp;""</f>
        <v/>
      </c>
      <c r="AQL2" s="24" t="str">
        <f ca="1">INDIRECT("'"&amp;$C$2&amp;"'"&amp;"!I46")&amp;""</f>
        <v/>
      </c>
      <c r="AQM2" s="24" t="str">
        <f ca="1">INDIRECT("'"&amp;$C$2&amp;"'"&amp;"!H47")&amp;""</f>
        <v/>
      </c>
      <c r="AQN2" s="170" t="str">
        <f ca="1">INDIRECT("'"&amp;$C$2&amp;"'"&amp;"!I47")&amp;""</f>
        <v/>
      </c>
      <c r="AQO2" s="25">
        <f ca="1">INDIRECT("'"&amp;$C$2&amp;"'"&amp;"!J46")</f>
        <v>0</v>
      </c>
      <c r="AQP2" s="25">
        <f ca="1">INDIRECT("'"&amp;$C$2&amp;"'"&amp;"!K46")</f>
        <v>0</v>
      </c>
      <c r="AQQ2" s="25">
        <f ca="1">INDIRECT("'"&amp;$C$2&amp;"'"&amp;"!J47")</f>
        <v>0</v>
      </c>
      <c r="AQR2" s="25">
        <f ca="1">INDIRECT("'"&amp;$C$2&amp;"'"&amp;"!K47")</f>
        <v>0</v>
      </c>
      <c r="AQS2" s="24" t="str">
        <f ca="1">INDIRECT("'"&amp;$C$2&amp;"'"&amp;"!L46")&amp;""</f>
        <v/>
      </c>
      <c r="AQT2" s="24" t="str">
        <f ca="1">INDIRECT("'"&amp;$C$2&amp;"'"&amp;"!M46")&amp;""</f>
        <v/>
      </c>
      <c r="AQU2" s="24" t="str">
        <f ca="1">INDIRECT("'"&amp;$C$2&amp;"'"&amp;"!N46")&amp;""</f>
        <v/>
      </c>
      <c r="AQV2" s="24" t="str">
        <f ca="1">INDIRECT("'"&amp;$C$2&amp;"'"&amp;"!O46")&amp;""</f>
        <v/>
      </c>
      <c r="AQW2" s="24" t="str">
        <f ca="1">INDIRECT("'"&amp;$C$2&amp;"'"&amp;"!P46")&amp;""</f>
        <v/>
      </c>
      <c r="AQX2" s="24" t="str">
        <f ca="1">INDIRECT("'"&amp;$C$2&amp;"'"&amp;"!Q46")&amp;""</f>
        <v/>
      </c>
      <c r="AQY2" s="24" t="str">
        <f ca="1">INDIRECT("'"&amp;$C$2&amp;"'"&amp;"!R46")&amp;""</f>
        <v/>
      </c>
      <c r="AQZ2" s="6">
        <f ca="1">INDIRECT("'"&amp;$C$2&amp;"'"&amp;"!S46")</f>
        <v>0</v>
      </c>
      <c r="ARA2" s="6">
        <f ca="1">INDIRECT("'"&amp;$C$2&amp;"'"&amp;"!T46")</f>
        <v>0</v>
      </c>
      <c r="ARB2" s="6">
        <f ca="1">INDIRECT("'"&amp;$C$2&amp;"'"&amp;"!U46")</f>
        <v>0</v>
      </c>
      <c r="ARC2" s="6">
        <f ca="1">INDIRECT("'"&amp;$C$2&amp;"'"&amp;"!V46")</f>
        <v>0</v>
      </c>
      <c r="ARD2" s="6">
        <f ca="1">INDIRECT("'"&amp;$C$2&amp;"'"&amp;"!W46")</f>
        <v>0</v>
      </c>
      <c r="ARE2" s="6">
        <f ca="1">INDIRECT("'"&amp;$C$2&amp;"'"&amp;"!X46")</f>
        <v>0</v>
      </c>
      <c r="ARF2" s="6">
        <f ca="1">INDIRECT("'"&amp;$C$2&amp;"'"&amp;"!Y46")</f>
        <v>0</v>
      </c>
      <c r="ARG2" s="6">
        <f ca="1">INDIRECT("'"&amp;$C$2&amp;"'"&amp;"!Z46")</f>
        <v>0</v>
      </c>
      <c r="ARH2" s="6">
        <f ca="1">INDIRECT("'"&amp;$C$2&amp;"'"&amp;"!AA46")</f>
        <v>0</v>
      </c>
      <c r="ARI2" s="6" t="str">
        <f ca="1">INDIRECT("'"&amp;$C$2&amp;"'"&amp;"!AB46")</f>
        <v/>
      </c>
      <c r="ARJ2" s="6">
        <f ca="1">INDIRECT("'"&amp;$C$2&amp;"'"&amp;"!AC46")</f>
        <v>0</v>
      </c>
      <c r="ARK2" s="6" t="str">
        <f ca="1">INDIRECT("'"&amp;$C$2&amp;"'"&amp;"!AD46")</f>
        <v/>
      </c>
      <c r="ARL2" s="6" t="str">
        <f ca="1">INDIRECT("'"&amp;$C$2&amp;"'"&amp;"!AE46")</f>
        <v/>
      </c>
      <c r="ARM2" s="6" t="str">
        <f ca="1">INDIRECT("'"&amp;$C$2&amp;"'"&amp;"!AF46")</f>
        <v/>
      </c>
      <c r="ARN2" s="6">
        <f ca="1">INDIRECT("'"&amp;$C$2&amp;"'"&amp;"!AG46")</f>
        <v>0</v>
      </c>
      <c r="ARO2" s="6">
        <f ca="1">INDIRECT("'"&amp;$C$2&amp;"'"&amp;"!AH46")</f>
        <v>0</v>
      </c>
      <c r="ARP2" s="6">
        <f ca="1">INDIRECT("'"&amp;$C$2&amp;"'"&amp;"!AI46")</f>
        <v>0</v>
      </c>
      <c r="ARQ2" s="6" t="str">
        <f ca="1">INDIRECT("'"&amp;$C$2&amp;"'"&amp;"!AK46")</f>
        <v/>
      </c>
      <c r="ARR2" s="6" t="str">
        <f ca="1">INDIRECT("'"&amp;$C$2&amp;"'"&amp;"!AL46")</f>
        <v/>
      </c>
      <c r="ARS2" s="6">
        <f ca="1">INDIRECT("'"&amp;$C$2&amp;"'"&amp;"!S47")</f>
        <v>0</v>
      </c>
      <c r="ART2" s="6">
        <f ca="1">INDIRECT("'"&amp;$C$2&amp;"'"&amp;"!T47")</f>
        <v>0</v>
      </c>
      <c r="ARU2" s="6">
        <f ca="1">INDIRECT("'"&amp;$C$2&amp;"'"&amp;"!U47")</f>
        <v>0</v>
      </c>
      <c r="ARV2" s="6">
        <f ca="1">INDIRECT("'"&amp;$C$2&amp;"'"&amp;"!V47")</f>
        <v>0</v>
      </c>
      <c r="ARW2" s="6">
        <f ca="1">INDIRECT("'"&amp;$C$2&amp;"'"&amp;"!W47")</f>
        <v>0</v>
      </c>
      <c r="ARX2" s="6">
        <f ca="1">INDIRECT("'"&amp;$C$2&amp;"'"&amp;"!X47")</f>
        <v>0</v>
      </c>
      <c r="ARY2" s="6">
        <f ca="1">INDIRECT("'"&amp;$C$2&amp;"'"&amp;"!Y47")</f>
        <v>0</v>
      </c>
      <c r="ARZ2" s="6">
        <f ca="1">INDIRECT("'"&amp;$C$2&amp;"'"&amp;"!Z47")</f>
        <v>0</v>
      </c>
      <c r="ASA2" s="6">
        <f ca="1">INDIRECT("'"&amp;$C$2&amp;"'"&amp;"!AA47")</f>
        <v>0</v>
      </c>
      <c r="ASB2" s="6" t="str">
        <f ca="1">INDIRECT("'"&amp;$C$2&amp;"'"&amp;"!AB47")</f>
        <v/>
      </c>
      <c r="ASC2" s="6">
        <f ca="1">INDIRECT("'"&amp;$C$2&amp;"'"&amp;"!AC47")</f>
        <v>0</v>
      </c>
      <c r="ASD2" s="6" t="str">
        <f ca="1">INDIRECT("'"&amp;$C$2&amp;"'"&amp;"!AD47")</f>
        <v/>
      </c>
      <c r="ASE2" s="6" t="str">
        <f ca="1">INDIRECT("'"&amp;$C$2&amp;"'"&amp;"!AE47")</f>
        <v/>
      </c>
      <c r="ASF2" s="6" t="str">
        <f ca="1">INDIRECT("'"&amp;$C$2&amp;"'"&amp;"!AF47")</f>
        <v/>
      </c>
      <c r="ASG2" s="6">
        <f ca="1">INDIRECT("'"&amp;$C$2&amp;"'"&amp;"!AG47")</f>
        <v>0</v>
      </c>
      <c r="ASH2" s="6">
        <f ca="1">INDIRECT("'"&amp;$C$2&amp;"'"&amp;"!AH47")</f>
        <v>0</v>
      </c>
      <c r="ASI2" s="6">
        <f ca="1">INDIRECT("'"&amp;$C$2&amp;"'"&amp;"!AI47")</f>
        <v>0</v>
      </c>
      <c r="ASJ2" s="6" t="str">
        <f ca="1">INDIRECT("'"&amp;$C$2&amp;"'"&amp;"!AK47")</f>
        <v/>
      </c>
      <c r="ASK2" s="6" t="str">
        <f ca="1">INDIRECT("'"&amp;$C$2&amp;"'"&amp;"!AL47")</f>
        <v/>
      </c>
      <c r="ASL2" s="24" t="str">
        <f ca="1">INDIRECT("'"&amp;$C$2&amp;"'"&amp;"!B48")&amp;""</f>
        <v/>
      </c>
      <c r="ASM2" s="24" t="str">
        <f ca="1">INDIRECT("'"&amp;$C$2&amp;"'"&amp;"!C48")&amp;""</f>
        <v/>
      </c>
      <c r="ASN2" s="24" t="str">
        <f ca="1">INDIRECT("'"&amp;$C$2&amp;"'"&amp;"!D48")&amp;""</f>
        <v/>
      </c>
      <c r="ASO2" s="24" t="str">
        <f ca="1">INDIRECT("'"&amp;$C$2&amp;"'"&amp;"!E48")&amp;""</f>
        <v/>
      </c>
      <c r="ASP2" s="24" t="str">
        <f ca="1">INDIRECT("'"&amp;$C$2&amp;"'"&amp;"!F48")&amp;""</f>
        <v/>
      </c>
      <c r="ASQ2" s="6">
        <f ca="1">INDIRECT("'"&amp;$C$2&amp;"'"&amp;"!G48")</f>
        <v>0</v>
      </c>
      <c r="ASR2" s="24" t="str">
        <f ca="1">INDIRECT("'"&amp;$C$2&amp;"'"&amp;"!H48")&amp;""</f>
        <v/>
      </c>
      <c r="ASS2" s="24" t="str">
        <f ca="1">INDIRECT("'"&amp;$C$2&amp;"'"&amp;"!I48")&amp;""</f>
        <v/>
      </c>
      <c r="AST2" s="24" t="str">
        <f ca="1">INDIRECT("'"&amp;$C$2&amp;"'"&amp;"!H49")&amp;""</f>
        <v/>
      </c>
      <c r="ASU2" s="170" t="str">
        <f ca="1">INDIRECT("'"&amp;$C$2&amp;"'"&amp;"!I49")&amp;""</f>
        <v/>
      </c>
      <c r="ASV2" s="25">
        <f ca="1">INDIRECT("'"&amp;$C$2&amp;"'"&amp;"!J48")</f>
        <v>0</v>
      </c>
      <c r="ASW2" s="25">
        <f ca="1">INDIRECT("'"&amp;$C$2&amp;"'"&amp;"!K48")</f>
        <v>0</v>
      </c>
      <c r="ASX2" s="25">
        <f ca="1">INDIRECT("'"&amp;$C$2&amp;"'"&amp;"!J49")</f>
        <v>0</v>
      </c>
      <c r="ASY2" s="25">
        <f ca="1">INDIRECT("'"&amp;$C$2&amp;"'"&amp;"!K49")</f>
        <v>0</v>
      </c>
      <c r="ASZ2" s="24" t="str">
        <f ca="1">INDIRECT("'"&amp;$C$2&amp;"'"&amp;"!L48")&amp;""</f>
        <v/>
      </c>
      <c r="ATA2" s="24" t="str">
        <f ca="1">INDIRECT("'"&amp;$C$2&amp;"'"&amp;"!M48")&amp;""</f>
        <v/>
      </c>
      <c r="ATB2" s="24" t="str">
        <f ca="1">INDIRECT("'"&amp;$C$2&amp;"'"&amp;"!N48")&amp;""</f>
        <v/>
      </c>
      <c r="ATC2" s="24" t="str">
        <f ca="1">INDIRECT("'"&amp;$C$2&amp;"'"&amp;"!O48")&amp;""</f>
        <v/>
      </c>
      <c r="ATD2" s="24" t="str">
        <f ca="1">INDIRECT("'"&amp;$C$2&amp;"'"&amp;"!P48")&amp;""</f>
        <v/>
      </c>
      <c r="ATE2" s="24" t="str">
        <f ca="1">INDIRECT("'"&amp;$C$2&amp;"'"&amp;"!Q48")&amp;""</f>
        <v/>
      </c>
      <c r="ATF2" s="24" t="str">
        <f ca="1">INDIRECT("'"&amp;$C$2&amp;"'"&amp;"!R48")&amp;""</f>
        <v/>
      </c>
      <c r="ATG2" s="6">
        <f ca="1">INDIRECT("'"&amp;$C$2&amp;"'"&amp;"!S48")</f>
        <v>0</v>
      </c>
      <c r="ATH2" s="6">
        <f ca="1">INDIRECT("'"&amp;$C$2&amp;"'"&amp;"!T48")</f>
        <v>0</v>
      </c>
      <c r="ATI2" s="6">
        <f ca="1">INDIRECT("'"&amp;$C$2&amp;"'"&amp;"!U48")</f>
        <v>0</v>
      </c>
      <c r="ATJ2" s="6">
        <f ca="1">INDIRECT("'"&amp;$C$2&amp;"'"&amp;"!V48")</f>
        <v>0</v>
      </c>
      <c r="ATK2" s="6">
        <f ca="1">INDIRECT("'"&amp;$C$2&amp;"'"&amp;"!W48")</f>
        <v>0</v>
      </c>
      <c r="ATL2" s="6">
        <f ca="1">INDIRECT("'"&amp;$C$2&amp;"'"&amp;"!X48")</f>
        <v>0</v>
      </c>
      <c r="ATM2" s="6">
        <f ca="1">INDIRECT("'"&amp;$C$2&amp;"'"&amp;"!Y48")</f>
        <v>0</v>
      </c>
      <c r="ATN2" s="6">
        <f ca="1">INDIRECT("'"&amp;$C$2&amp;"'"&amp;"!Z48")</f>
        <v>0</v>
      </c>
      <c r="ATO2" s="6">
        <f ca="1">INDIRECT("'"&amp;$C$2&amp;"'"&amp;"!AA48")</f>
        <v>0</v>
      </c>
      <c r="ATP2" s="6" t="str">
        <f ca="1">INDIRECT("'"&amp;$C$2&amp;"'"&amp;"!AB48")</f>
        <v/>
      </c>
      <c r="ATQ2" s="6">
        <f ca="1">INDIRECT("'"&amp;$C$2&amp;"'"&amp;"!AC48")</f>
        <v>0</v>
      </c>
      <c r="ATR2" s="6" t="str">
        <f ca="1">INDIRECT("'"&amp;$C$2&amp;"'"&amp;"!AD48")</f>
        <v/>
      </c>
      <c r="ATS2" s="6" t="str">
        <f ca="1">INDIRECT("'"&amp;$C$2&amp;"'"&amp;"!AE48")</f>
        <v/>
      </c>
      <c r="ATT2" s="6" t="str">
        <f ca="1">INDIRECT("'"&amp;$C$2&amp;"'"&amp;"!AF48")</f>
        <v/>
      </c>
      <c r="ATU2" s="6">
        <f ca="1">INDIRECT("'"&amp;$C$2&amp;"'"&amp;"!AG48")</f>
        <v>0</v>
      </c>
      <c r="ATV2" s="6">
        <f ca="1">INDIRECT("'"&amp;$C$2&amp;"'"&amp;"!AH48")</f>
        <v>0</v>
      </c>
      <c r="ATW2" s="6">
        <f ca="1">INDIRECT("'"&amp;$C$2&amp;"'"&amp;"!AI48")</f>
        <v>0</v>
      </c>
      <c r="ATX2" s="6" t="str">
        <f ca="1">INDIRECT("'"&amp;$C$2&amp;"'"&amp;"!AK48")</f>
        <v/>
      </c>
      <c r="ATY2" s="6" t="str">
        <f ca="1">INDIRECT("'"&amp;$C$2&amp;"'"&amp;"!AL48")</f>
        <v/>
      </c>
      <c r="ATZ2" s="6">
        <f ca="1">INDIRECT("'"&amp;$C$2&amp;"'"&amp;"!S49")</f>
        <v>0</v>
      </c>
      <c r="AUA2" s="6">
        <f ca="1">INDIRECT("'"&amp;$C$2&amp;"'"&amp;"!T49")</f>
        <v>0</v>
      </c>
      <c r="AUB2" s="6">
        <f ca="1">INDIRECT("'"&amp;$C$2&amp;"'"&amp;"!U49")</f>
        <v>0</v>
      </c>
      <c r="AUC2" s="6">
        <f ca="1">INDIRECT("'"&amp;$C$2&amp;"'"&amp;"!V49")</f>
        <v>0</v>
      </c>
      <c r="AUD2" s="6">
        <f ca="1">INDIRECT("'"&amp;$C$2&amp;"'"&amp;"!W49")</f>
        <v>0</v>
      </c>
      <c r="AUE2" s="6">
        <f ca="1">INDIRECT("'"&amp;$C$2&amp;"'"&amp;"!X49")</f>
        <v>0</v>
      </c>
      <c r="AUF2" s="6">
        <f ca="1">INDIRECT("'"&amp;$C$2&amp;"'"&amp;"!Y49")</f>
        <v>0</v>
      </c>
      <c r="AUG2" s="6">
        <f ca="1">INDIRECT("'"&amp;$C$2&amp;"'"&amp;"!Z49")</f>
        <v>0</v>
      </c>
      <c r="AUH2" s="6">
        <f ca="1">INDIRECT("'"&amp;$C$2&amp;"'"&amp;"!AA49")</f>
        <v>0</v>
      </c>
      <c r="AUI2" s="6" t="str">
        <f ca="1">INDIRECT("'"&amp;$C$2&amp;"'"&amp;"!AB49")</f>
        <v/>
      </c>
      <c r="AUJ2" s="6">
        <f ca="1">INDIRECT("'"&amp;$C$2&amp;"'"&amp;"!AC49")</f>
        <v>0</v>
      </c>
      <c r="AUK2" s="6" t="str">
        <f ca="1">INDIRECT("'"&amp;$C$2&amp;"'"&amp;"!AD49")</f>
        <v/>
      </c>
      <c r="AUL2" s="6" t="str">
        <f ca="1">INDIRECT("'"&amp;$C$2&amp;"'"&amp;"!AE49")</f>
        <v/>
      </c>
      <c r="AUM2" s="6" t="str">
        <f ca="1">INDIRECT("'"&amp;$C$2&amp;"'"&amp;"!AF49")</f>
        <v/>
      </c>
      <c r="AUN2" s="6">
        <f ca="1">INDIRECT("'"&amp;$C$2&amp;"'"&amp;"!AG49")</f>
        <v>0</v>
      </c>
      <c r="AUO2" s="6">
        <f ca="1">INDIRECT("'"&amp;$C$2&amp;"'"&amp;"!AH49")</f>
        <v>0</v>
      </c>
      <c r="AUP2" s="6">
        <f ca="1">INDIRECT("'"&amp;$C$2&amp;"'"&amp;"!AI49")</f>
        <v>0</v>
      </c>
      <c r="AUQ2" s="6" t="str">
        <f ca="1">INDIRECT("'"&amp;$C$2&amp;"'"&amp;"!AK49")</f>
        <v/>
      </c>
      <c r="AUR2" s="6" t="str">
        <f ca="1">INDIRECT("'"&amp;$C$2&amp;"'"&amp;"!AL49")</f>
        <v/>
      </c>
      <c r="AUS2" s="24">
        <f ca="1">INDIRECT("'"&amp;'交付（変更）申請書_インポート用'!$C$2&amp;"'"&amp;"!AD52")</f>
        <v>0</v>
      </c>
      <c r="AUT2" s="24">
        <f ca="1">INDIRECT("'"&amp;'交付（変更）申請書_インポート用'!$C$2&amp;"'"&amp;"!AE52")</f>
        <v>0</v>
      </c>
      <c r="AUU2" s="24" t="str">
        <f ca="1">INDIRECT("'"&amp;'交付（変更）申請書_インポート用'!$D$2&amp;"'"&amp;"!D5")&amp;""</f>
        <v/>
      </c>
      <c r="AUV2" s="24" t="str">
        <f ca="1">INDIRECT("'"&amp;'交付（変更）申請書_インポート用'!$D$2&amp;"'"&amp;"!D6")&amp;""</f>
        <v/>
      </c>
      <c r="AUW2" s="24" t="str">
        <f ca="1">INDIRECT("'"&amp;'交付（変更）申請書_インポート用'!$D$2&amp;"'"&amp;"!D7")&amp;""</f>
        <v/>
      </c>
      <c r="AUX2" s="24" t="str">
        <f ca="1">INDIRECT("'"&amp;'交付（変更）申請書_インポート用'!$D$2&amp;"'"&amp;"!G7")&amp;""</f>
        <v/>
      </c>
      <c r="AUY2" s="24" t="str">
        <f ca="1">INDIRECT("'"&amp;'交付（変更）申請書_インポート用'!$D$2&amp;"'"&amp;"!D8")&amp;""</f>
        <v/>
      </c>
      <c r="AUZ2" s="24" t="str">
        <f ca="1">INDIRECT("'"&amp;'交付（変更）申請書_インポート用'!$D$2&amp;"'"&amp;"!H25")&amp;""</f>
        <v/>
      </c>
      <c r="AVA2" s="24" t="str">
        <f ca="1">INDIRECT("'"&amp;'交付（変更）申請書_インポート用'!$D$2&amp;"'"&amp;"!H27")&amp;""</f>
        <v/>
      </c>
      <c r="AVB2" s="24" t="str">
        <f ca="1">INDIRECT("'"&amp;'交付（変更）申請書_インポート用'!$D$2&amp;"'"&amp;"!H30")&amp;""</f>
        <v/>
      </c>
      <c r="AVC2" s="24" t="str">
        <f ca="1">INDIRECT("'"&amp;'交付（変更）申請書_インポート用'!$D$2&amp;"'"&amp;"!H33")&amp;""</f>
        <v/>
      </c>
      <c r="AVD2" s="24" t="str">
        <f ca="1">INDIRECT("'"&amp;'交付（変更）申請書_インポート用'!$D$2&amp;"'"&amp;"!H36")&amp;""</f>
        <v/>
      </c>
      <c r="AVE2" s="24" t="str">
        <f ca="1">INDIRECT("'"&amp;'交付（変更）申請書_インポート用'!$D$2&amp;"'"&amp;"!L39")&amp;""</f>
        <v>TRUE</v>
      </c>
      <c r="AVF2" s="24" t="str">
        <f ca="1">INDIRECT("'"&amp;'交付（変更）申請書_インポート用'!$D$2&amp;"'"&amp;"!L40")&amp;""</f>
        <v>TRUE</v>
      </c>
      <c r="AVG2" s="24" t="str">
        <f ca="1">INDIRECT("'"&amp;'交付（変更）申請書_インポート用'!$D$2&amp;"'"&amp;"!L41")&amp;""</f>
        <v>TRUE</v>
      </c>
      <c r="AVH2" s="24" t="str">
        <f ca="1">INDIRECT("'"&amp;'交付（変更）申請書_インポート用'!$D$2&amp;"'"&amp;"!L42")&amp;""</f>
        <v>TRUE</v>
      </c>
      <c r="AVI2" s="24" t="str">
        <f ca="1">INDIRECT("'"&amp;'交付（変更）申請書_インポート用'!$D$2&amp;"'"&amp;"!L43")&amp;""</f>
        <v>TRUE</v>
      </c>
      <c r="AVJ2" s="24" t="str">
        <f ca="1">INDIRECT("'"&amp;'交付（変更）申請書_インポート用'!$D$2&amp;"'"&amp;"!L44")&amp;""</f>
        <v>TRUE</v>
      </c>
      <c r="AVK2" s="24" t="str">
        <f ca="1">INDIRECT("'"&amp;'交付（変更）申請書_インポート用'!$D$2&amp;"'"&amp;"!L45")&amp;""</f>
        <v>TRUE</v>
      </c>
      <c r="AVL2" s="24" t="str">
        <f ca="1">INDIRECT("'"&amp;'交付（変更）申請書_インポート用'!$D$2&amp;"'"&amp;"!L46")&amp;""</f>
        <v>TRUE</v>
      </c>
      <c r="AVM2" s="24" t="str">
        <f ca="1">INDIRECT("'"&amp;'交付（変更）申請書_インポート用'!$D$2&amp;"'"&amp;"!D46")&amp;""</f>
        <v/>
      </c>
      <c r="AVN2" s="24" t="str">
        <f ca="1">INDIRECT("'"&amp;'交付（変更）申請書_インポート用'!$D$2&amp;"'"&amp;"!H55")&amp;""</f>
        <v/>
      </c>
      <c r="AVO2" s="24" t="str">
        <f ca="1">INDIRECT("'"&amp;'交付（変更）申請書_インポート用'!$D$2&amp;"'"&amp;"!H56")&amp;""</f>
        <v/>
      </c>
      <c r="AVP2" s="24" t="str">
        <f ca="1">INDIRECT("'"&amp;'交付（変更）申請書_インポート用'!$D$2&amp;"'"&amp;"!H57")&amp;""</f>
        <v/>
      </c>
      <c r="AVQ2" s="24" t="str">
        <f ca="1">INDIRECT("'"&amp;'交付（変更）申請書_インポート用'!$D$2&amp;"'"&amp;"!H60")&amp;""</f>
        <v/>
      </c>
      <c r="AVR2" s="24" t="str">
        <f ca="1">INDIRECT("'"&amp;'交付（変更）申請書_インポート用'!$D$2&amp;"'"&amp;"!H61")&amp;""</f>
        <v/>
      </c>
      <c r="AVS2" s="24" t="str">
        <f ca="1">INDIRECT("'"&amp;'交付（変更）申請書_インポート用'!$D$2&amp;"'"&amp;"!H62")&amp;""</f>
        <v/>
      </c>
      <c r="AVT2" s="24" t="str">
        <f ca="1">INDIRECT("'"&amp;'交付（変更）申請書_インポート用'!$D$2&amp;"'"&amp;"!H64")&amp;""</f>
        <v/>
      </c>
      <c r="AVU2" s="24" t="str">
        <f ca="1">INDIRECT("'"&amp;'交付（変更）申請書_インポート用'!$D$2&amp;"'"&amp;"!H66")&amp;""</f>
        <v/>
      </c>
      <c r="AVV2" s="24" t="str">
        <f ca="1">INDIRECT("'"&amp;'交付（変更）申請書_インポート用'!$D$2&amp;"'"&amp;"!H68")&amp;""</f>
        <v/>
      </c>
      <c r="AVW2" s="24" t="str">
        <f ca="1">INDIRECT("'"&amp;'交付（変更）申請書_インポート用'!$D$2&amp;"'"&amp;"!H72")&amp;""</f>
        <v/>
      </c>
      <c r="AVX2" s="24" t="str">
        <f ca="1">INDIRECT("'"&amp;'交付（変更）申請書_インポート用'!$D$2&amp;"'"&amp;"!H82")&amp;""</f>
        <v/>
      </c>
      <c r="AVY2" s="24" t="str">
        <f ca="1">INDIRECT("'"&amp;'交付（変更）申請書_インポート用'!$D$2&amp;"'"&amp;"!H84")&amp;""</f>
        <v/>
      </c>
      <c r="AVZ2" s="24" t="str">
        <f ca="1">INDIRECT("'"&amp;'交付（変更）申請書_インポート用'!$D$2&amp;"'"&amp;"!H86")&amp;""</f>
        <v/>
      </c>
      <c r="AWA2" s="1" t="str">
        <f ca="1">INDIRECT("'"&amp;'交付（変更）申請書_インポート用'!$E$2&amp;"'"&amp;"!D5")&amp;""</f>
        <v/>
      </c>
      <c r="AWB2" s="1" t="str">
        <f ca="1">INDIRECT("'"&amp;'交付（変更）申請書_インポート用'!$E$2&amp;"'"&amp;"!D6")&amp;""</f>
        <v/>
      </c>
      <c r="AWC2" s="1" t="str">
        <f ca="1">INDIRECT("'"&amp;'交付（変更）申請書_インポート用'!$E$2&amp;"'"&amp;"!D7")&amp;""</f>
        <v/>
      </c>
      <c r="AWD2" s="1" t="str">
        <f ca="1">INDIRECT("'"&amp;'交付（変更）申請書_インポート用'!$E$2&amp;"'"&amp;"!G7")&amp;""</f>
        <v/>
      </c>
      <c r="AWE2" s="1" t="str">
        <f ca="1">INDIRECT("'"&amp;'交付（変更）申請書_インポート用'!$E$2&amp;"'"&amp;"!D8")&amp;""</f>
        <v/>
      </c>
      <c r="AWF2" s="1" t="str">
        <f ca="1">INDIRECT("'"&amp;'交付（変更）申請書_インポート用'!$E$2&amp;"'"&amp;"!D9")&amp;""</f>
        <v/>
      </c>
      <c r="AWG2" s="1" t="str">
        <f ca="1">INDIRECT("'"&amp;'交付（変更）申請書_インポート用'!$E$2&amp;"'"&amp;"!H25")&amp;""</f>
        <v/>
      </c>
      <c r="AWH2" s="1" t="str">
        <f ca="1">INDIRECT("'"&amp;'交付（変更）申請書_インポート用'!$E$2&amp;"'"&amp;"!H28")&amp;""</f>
        <v/>
      </c>
      <c r="AWI2" s="1" t="str">
        <f ca="1">INDIRECT("'"&amp;'交付（変更）申請書_インポート用'!$E$2&amp;"'"&amp;"!H31")&amp;""</f>
        <v/>
      </c>
      <c r="AWJ2" s="1" t="str">
        <f ca="1">INDIRECT("'"&amp;'交付（変更）申請書_インポート用'!$E$2&amp;"'"&amp;"!H40")&amp;""</f>
        <v/>
      </c>
      <c r="AWK2" s="1" t="str">
        <f ca="1">INDIRECT("'"&amp;'交付（変更）申請書_インポート用'!$E$2&amp;"'"&amp;"!H41")&amp;""</f>
        <v/>
      </c>
      <c r="AWL2" s="1" t="str">
        <f ca="1">INDIRECT("'"&amp;'交付（変更）申請書_インポート用'!$E$2&amp;"'"&amp;"!H42")&amp;""</f>
        <v/>
      </c>
      <c r="AWM2" s="1" t="str">
        <f ca="1">INDIRECT("'"&amp;'交付（変更）申請書_インポート用'!$E$2&amp;"'"&amp;"!H45")&amp;""</f>
        <v/>
      </c>
      <c r="AWN2" s="1" t="str">
        <f ca="1">INDIRECT("'"&amp;'交付（変更）申請書_インポート用'!$E$2&amp;"'"&amp;"!H46")&amp;""</f>
        <v/>
      </c>
      <c r="AWO2" s="1" t="str">
        <f ca="1">INDIRECT("'"&amp;'交付（変更）申請書_インポート用'!$E$2&amp;"'"&amp;"!H47")&amp;""</f>
        <v/>
      </c>
      <c r="AWP2" s="1" t="str">
        <f ca="1">INDIRECT("'"&amp;'交付（変更）申請書_インポート用'!$E$2&amp;"'"&amp;"!H49")&amp;""</f>
        <v/>
      </c>
      <c r="AWQ2" s="1" t="str">
        <f ca="1">INDIRECT("'"&amp;'交付（変更）申請書_インポート用'!$E$2&amp;"'"&amp;"!H51")&amp;""</f>
        <v/>
      </c>
      <c r="AWR2" s="1" t="str">
        <f ca="1">INDIRECT("'"&amp;'交付（変更）申請書_インポート用'!$E$2&amp;"'"&amp;"!H53")&amp;""</f>
        <v/>
      </c>
      <c r="AWS2" s="1" t="str">
        <f ca="1">INDIRECT("'"&amp;'交付（変更）申請書_インポート用'!$E$2&amp;"'"&amp;"!H57")&amp;""</f>
        <v/>
      </c>
      <c r="AWT2" s="1" t="str">
        <f ca="1">INDIRECT("'"&amp;'交付（変更）申請書_インポート用'!$E$2&amp;"'"&amp;"!H67")&amp;""</f>
        <v/>
      </c>
      <c r="AWU2" s="1" t="str">
        <f ca="1">INDIRECT("'"&amp;'交付（変更）申請書_インポート用'!$E$2&amp;"'"&amp;"!H69")&amp;""</f>
        <v/>
      </c>
      <c r="AWV2" s="1" t="str">
        <f ca="1">INDIRECT("'"&amp;'交付（変更）申請書_インポート用'!$E$2&amp;"'"&amp;"!H71")&amp;""</f>
        <v/>
      </c>
    </row>
    <row r="3" spans="1:1300" x14ac:dyDescent="0.4">
      <c r="T3" s="7"/>
      <c r="U3" s="7"/>
      <c r="Y3" s="156"/>
      <c r="Z3" s="156"/>
      <c r="AA3" s="156"/>
      <c r="AC3" s="156"/>
      <c r="AD3" s="156"/>
      <c r="AE3" s="156"/>
      <c r="AF3" s="156"/>
      <c r="AG3" s="156"/>
      <c r="BS3" s="7"/>
      <c r="BT3" s="7"/>
      <c r="BU3" s="7"/>
      <c r="BV3" s="7"/>
      <c r="CD3" s="156"/>
      <c r="CE3" s="156"/>
      <c r="CF3" s="156"/>
      <c r="CG3" s="156"/>
      <c r="CH3" s="156"/>
      <c r="CI3" s="156"/>
      <c r="CJ3" s="156"/>
      <c r="CK3" s="156"/>
      <c r="CL3" s="156"/>
      <c r="CM3" s="156"/>
      <c r="CN3" s="156"/>
      <c r="CO3" s="156"/>
      <c r="CP3" s="156"/>
      <c r="CQ3" s="156"/>
      <c r="CR3" s="156"/>
      <c r="CS3" s="156"/>
      <c r="CT3" s="156"/>
      <c r="CU3" s="156"/>
      <c r="CV3" s="156"/>
      <c r="CW3" s="156"/>
      <c r="CX3" s="156"/>
      <c r="CY3" s="156"/>
      <c r="CZ3" s="156"/>
      <c r="DA3" s="156"/>
      <c r="DB3" s="156"/>
      <c r="DC3" s="156"/>
      <c r="DD3" s="156"/>
      <c r="DE3" s="156"/>
      <c r="DF3" s="156"/>
      <c r="DG3" s="156"/>
      <c r="DH3" s="156"/>
      <c r="DI3" s="156"/>
      <c r="DJ3" s="156"/>
      <c r="DK3" s="156"/>
      <c r="DL3" s="156"/>
      <c r="DM3" s="156"/>
      <c r="DN3" s="156"/>
      <c r="DO3" s="156"/>
      <c r="DZ3" s="7"/>
      <c r="EA3" s="7"/>
      <c r="EB3" s="7"/>
      <c r="EC3" s="7"/>
      <c r="EK3" s="156"/>
      <c r="EL3" s="156"/>
      <c r="EM3" s="156"/>
      <c r="EN3" s="156"/>
      <c r="EO3" s="156"/>
      <c r="EP3" s="156"/>
      <c r="EQ3" s="156"/>
      <c r="ER3" s="156"/>
      <c r="ES3" s="156"/>
      <c r="ET3" s="156"/>
      <c r="EU3" s="156"/>
      <c r="EV3" s="156"/>
      <c r="EW3" s="156"/>
      <c r="EX3" s="156"/>
      <c r="EY3" s="156"/>
      <c r="EZ3" s="156"/>
      <c r="FA3" s="156"/>
      <c r="FB3" s="156"/>
      <c r="FC3" s="156"/>
      <c r="FD3" s="156"/>
      <c r="FE3" s="156"/>
      <c r="FF3" s="156"/>
      <c r="FG3" s="156"/>
      <c r="FH3" s="156"/>
      <c r="FI3" s="156"/>
      <c r="FJ3" s="156"/>
      <c r="FK3" s="156"/>
      <c r="FL3" s="156"/>
      <c r="FM3" s="156"/>
      <c r="FN3" s="156"/>
      <c r="FO3" s="156"/>
      <c r="FP3" s="156"/>
      <c r="FQ3" s="156"/>
      <c r="FR3" s="156"/>
      <c r="FS3" s="156"/>
      <c r="FT3" s="156"/>
      <c r="FU3" s="156"/>
      <c r="FV3" s="156"/>
      <c r="GG3" s="7"/>
      <c r="GH3" s="7"/>
      <c r="GI3" s="7"/>
      <c r="GJ3" s="7"/>
      <c r="AUS3" s="159"/>
      <c r="AUT3" s="159"/>
      <c r="AVQ3" s="7"/>
      <c r="AVR3" s="7"/>
      <c r="AVS3" s="7"/>
      <c r="AWM3" s="7"/>
      <c r="AWN3" s="7"/>
      <c r="AWO3" s="7"/>
    </row>
    <row r="4" spans="1:1300" x14ac:dyDescent="0.4">
      <c r="F4" s="159"/>
      <c r="G4" s="159"/>
      <c r="AE4" s="156"/>
      <c r="BG4" s="159"/>
      <c r="BH4" s="159"/>
      <c r="AUQ4" s="159"/>
      <c r="AUR4" s="159"/>
      <c r="AUS4" s="159"/>
      <c r="AUT4" s="159"/>
      <c r="AVS4" s="7"/>
      <c r="AVY4" s="162"/>
      <c r="AVZ4" s="159"/>
      <c r="AWO4" s="7"/>
    </row>
    <row r="5" spans="1:1300" x14ac:dyDescent="0.4">
      <c r="AVR5" s="7"/>
      <c r="AVS5" s="7"/>
      <c r="AWN5" s="7"/>
      <c r="AWO5" s="7"/>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00"/>
  </sheetPr>
  <dimension ref="A1:V41"/>
  <sheetViews>
    <sheetView tabSelected="1" view="pageBreakPreview" zoomScaleNormal="100" zoomScaleSheetLayoutView="100" workbookViewId="0">
      <selection activeCell="E5" sqref="E5:K5"/>
    </sheetView>
  </sheetViews>
  <sheetFormatPr defaultRowHeight="18.75" x14ac:dyDescent="0.4"/>
  <cols>
    <col min="1" max="1" width="4.375" style="59" customWidth="1"/>
    <col min="2" max="2" width="9.25" style="59" bestFit="1" customWidth="1"/>
    <col min="3" max="3" width="10.625" style="59" customWidth="1"/>
    <col min="4" max="4" width="4" style="59" customWidth="1"/>
    <col min="5" max="6" width="10.625" style="59" customWidth="1"/>
    <col min="7" max="7" width="7" style="59" customWidth="1"/>
    <col min="8" max="8" width="10" style="59" customWidth="1"/>
    <col min="9" max="9" width="9.5" style="59" customWidth="1"/>
    <col min="10" max="10" width="10.875" style="59" customWidth="1"/>
    <col min="11" max="11" width="12.625" style="59" customWidth="1"/>
    <col min="12" max="12" width="10.875" style="59" hidden="1" customWidth="1"/>
    <col min="13" max="13" width="13.75" style="59" hidden="1" customWidth="1"/>
    <col min="14" max="14" width="14.625" style="59" hidden="1" customWidth="1"/>
    <col min="15" max="15" width="19.25" style="59" hidden="1" customWidth="1"/>
    <col min="16" max="16" width="9.25" style="59" bestFit="1" customWidth="1"/>
    <col min="17" max="16384" width="9" style="59"/>
  </cols>
  <sheetData>
    <row r="1" spans="1:16" ht="15" customHeight="1" x14ac:dyDescent="0.4">
      <c r="A1" s="119" t="s">
        <v>179</v>
      </c>
      <c r="B1" s="119"/>
      <c r="P1" s="179">
        <v>45723</v>
      </c>
    </row>
    <row r="2" spans="1:16" ht="15" customHeight="1" x14ac:dyDescent="0.4">
      <c r="A2" s="119"/>
      <c r="B2" s="119"/>
    </row>
    <row r="3" spans="1:16" ht="24.6" customHeight="1" x14ac:dyDescent="0.4">
      <c r="A3" s="181" t="s">
        <v>175</v>
      </c>
      <c r="B3" s="181"/>
      <c r="C3" s="181"/>
      <c r="D3" s="181"/>
      <c r="E3" s="181"/>
      <c r="F3" s="181"/>
      <c r="G3" s="181"/>
      <c r="H3" s="181"/>
      <c r="I3" s="181"/>
      <c r="J3" s="181"/>
      <c r="K3" s="181"/>
    </row>
    <row r="4" spans="1:16" ht="17.25" customHeight="1" thickBot="1" x14ac:dyDescent="0.45">
      <c r="A4" s="120" t="s">
        <v>1</v>
      </c>
      <c r="B4" s="120"/>
    </row>
    <row r="5" spans="1:16" ht="19.5" customHeight="1" x14ac:dyDescent="0.4">
      <c r="A5" s="183" t="s">
        <v>125</v>
      </c>
      <c r="B5" s="184"/>
      <c r="C5" s="184"/>
      <c r="D5" s="184"/>
      <c r="E5" s="202"/>
      <c r="F5" s="202"/>
      <c r="G5" s="202"/>
      <c r="H5" s="202"/>
      <c r="I5" s="202"/>
      <c r="J5" s="202"/>
      <c r="K5" s="202"/>
      <c r="M5" s="132" t="s">
        <v>215</v>
      </c>
      <c r="N5" s="133" t="s">
        <v>219</v>
      </c>
      <c r="O5" s="165" t="s">
        <v>222</v>
      </c>
    </row>
    <row r="6" spans="1:16" ht="19.5" customHeight="1" x14ac:dyDescent="0.4">
      <c r="A6" s="183" t="s">
        <v>66</v>
      </c>
      <c r="B6" s="184"/>
      <c r="C6" s="184"/>
      <c r="D6" s="184"/>
      <c r="E6" s="205"/>
      <c r="F6" s="206"/>
      <c r="G6" s="210" t="s">
        <v>248</v>
      </c>
      <c r="H6" s="211"/>
      <c r="I6" s="204"/>
      <c r="J6" s="204"/>
      <c r="K6" s="204"/>
      <c r="M6" s="137" t="s">
        <v>216</v>
      </c>
      <c r="N6" s="138" t="s">
        <v>220</v>
      </c>
      <c r="O6" s="166" t="s">
        <v>223</v>
      </c>
    </row>
    <row r="7" spans="1:16" ht="17.25" customHeight="1" x14ac:dyDescent="0.4">
      <c r="A7" s="121" t="s">
        <v>74</v>
      </c>
      <c r="B7" s="122"/>
      <c r="C7" s="123"/>
      <c r="D7" s="124"/>
      <c r="E7" s="124"/>
      <c r="F7" s="124"/>
      <c r="G7" s="124"/>
      <c r="H7" s="124"/>
      <c r="I7" s="124"/>
      <c r="J7" s="124"/>
      <c r="K7" s="125"/>
      <c r="M7" s="137" t="s">
        <v>217</v>
      </c>
      <c r="N7" s="138" t="s">
        <v>1374</v>
      </c>
      <c r="O7" s="166" t="s">
        <v>224</v>
      </c>
    </row>
    <row r="8" spans="1:16" ht="21" customHeight="1" x14ac:dyDescent="0.4">
      <c r="A8" s="182" t="s">
        <v>126</v>
      </c>
      <c r="B8" s="182"/>
      <c r="C8" s="182"/>
      <c r="D8" s="182"/>
      <c r="E8" s="203"/>
      <c r="F8" s="203"/>
      <c r="G8" s="203"/>
      <c r="H8" s="203"/>
      <c r="I8" s="203"/>
      <c r="J8" s="203"/>
      <c r="K8" s="203"/>
      <c r="M8" s="137" t="s">
        <v>218</v>
      </c>
      <c r="N8" s="138" t="s">
        <v>1375</v>
      </c>
      <c r="O8" s="166" t="s">
        <v>227</v>
      </c>
    </row>
    <row r="9" spans="1:16" ht="21" customHeight="1" thickBot="1" x14ac:dyDescent="0.45">
      <c r="A9" s="182" t="s">
        <v>160</v>
      </c>
      <c r="B9" s="182"/>
      <c r="C9" s="182"/>
      <c r="D9" s="182"/>
      <c r="E9" s="188"/>
      <c r="F9" s="191"/>
      <c r="G9" s="189"/>
      <c r="H9" s="183" t="s">
        <v>163</v>
      </c>
      <c r="I9" s="190"/>
      <c r="J9" s="188"/>
      <c r="K9" s="189"/>
      <c r="M9" s="139" t="s">
        <v>1373</v>
      </c>
      <c r="N9" s="138" t="s">
        <v>1376</v>
      </c>
      <c r="O9" s="166" t="s">
        <v>225</v>
      </c>
    </row>
    <row r="10" spans="1:16" ht="21" customHeight="1" x14ac:dyDescent="0.4">
      <c r="A10" s="126" t="s">
        <v>162</v>
      </c>
      <c r="B10" s="127"/>
      <c r="C10" s="127"/>
      <c r="D10" s="128"/>
      <c r="E10" s="188"/>
      <c r="F10" s="191"/>
      <c r="G10" s="189"/>
      <c r="H10" s="183" t="s">
        <v>164</v>
      </c>
      <c r="I10" s="190"/>
      <c r="J10" s="188"/>
      <c r="K10" s="189"/>
      <c r="N10" s="138" t="s">
        <v>1377</v>
      </c>
      <c r="O10" s="166" t="s">
        <v>226</v>
      </c>
    </row>
    <row r="11" spans="1:16" ht="21" customHeight="1" x14ac:dyDescent="0.4">
      <c r="A11" s="192" t="s">
        <v>158</v>
      </c>
      <c r="B11" s="193"/>
      <c r="C11" s="193"/>
      <c r="D11" s="194"/>
      <c r="E11" s="186"/>
      <c r="F11" s="195"/>
      <c r="G11" s="187"/>
      <c r="H11" s="196" t="s">
        <v>159</v>
      </c>
      <c r="I11" s="197"/>
      <c r="J11" s="186"/>
      <c r="K11" s="187"/>
      <c r="N11" s="138" t="s">
        <v>1378</v>
      </c>
      <c r="O11" s="166" t="s">
        <v>228</v>
      </c>
    </row>
    <row r="12" spans="1:16" ht="21" customHeight="1" thickBot="1" x14ac:dyDescent="0.45">
      <c r="A12" s="129" t="s">
        <v>229</v>
      </c>
      <c r="B12" s="130"/>
      <c r="C12" s="130"/>
      <c r="D12" s="131"/>
      <c r="E12" s="212"/>
      <c r="F12" s="214"/>
      <c r="G12" s="213"/>
      <c r="H12" s="215" t="s">
        <v>230</v>
      </c>
      <c r="I12" s="216"/>
      <c r="J12" s="212"/>
      <c r="K12" s="213"/>
      <c r="N12" s="138" t="s">
        <v>1379</v>
      </c>
      <c r="O12" s="167" t="s">
        <v>221</v>
      </c>
    </row>
    <row r="13" spans="1:16" ht="21" customHeight="1" x14ac:dyDescent="0.4">
      <c r="A13" s="126" t="s">
        <v>165</v>
      </c>
      <c r="B13" s="127"/>
      <c r="C13" s="127"/>
      <c r="D13" s="128"/>
      <c r="E13" s="207"/>
      <c r="F13" s="208"/>
      <c r="G13" s="209"/>
      <c r="H13" s="126" t="s">
        <v>166</v>
      </c>
      <c r="I13" s="128"/>
      <c r="J13" s="207"/>
      <c r="K13" s="209"/>
      <c r="N13" s="138" t="s">
        <v>1380</v>
      </c>
    </row>
    <row r="14" spans="1:16" ht="21" customHeight="1" x14ac:dyDescent="0.4">
      <c r="A14" s="199" t="s">
        <v>75</v>
      </c>
      <c r="B14" s="200"/>
      <c r="C14" s="200"/>
      <c r="D14" s="201"/>
      <c r="E14" s="35"/>
      <c r="F14" s="218"/>
      <c r="G14" s="218"/>
      <c r="H14" s="219"/>
      <c r="I14" s="219"/>
      <c r="J14" s="219" t="b">
        <v>1</v>
      </c>
      <c r="K14" s="219" t="b">
        <v>0</v>
      </c>
      <c r="N14" s="138" t="s">
        <v>1381</v>
      </c>
    </row>
    <row r="15" spans="1:16" ht="21" customHeight="1" x14ac:dyDescent="0.4">
      <c r="A15" s="185" t="s">
        <v>78</v>
      </c>
      <c r="B15" s="185"/>
      <c r="C15" s="185"/>
      <c r="D15" s="185"/>
      <c r="E15" s="203"/>
      <c r="F15" s="203"/>
      <c r="G15" s="203"/>
      <c r="H15" s="203"/>
      <c r="I15" s="203"/>
      <c r="J15" s="203"/>
      <c r="K15" s="203"/>
      <c r="N15" s="138" t="s">
        <v>1382</v>
      </c>
    </row>
    <row r="16" spans="1:16" ht="21" customHeight="1" x14ac:dyDescent="0.4">
      <c r="A16" s="199" t="s">
        <v>263</v>
      </c>
      <c r="B16" s="200"/>
      <c r="C16" s="200"/>
      <c r="D16" s="201"/>
      <c r="E16" s="220"/>
      <c r="F16" s="221"/>
      <c r="G16" s="134"/>
      <c r="H16" s="135"/>
      <c r="I16" s="135"/>
      <c r="J16" s="135"/>
      <c r="K16" s="136"/>
      <c r="N16" s="138" t="s">
        <v>1383</v>
      </c>
    </row>
    <row r="17" spans="1:22" ht="21" customHeight="1" x14ac:dyDescent="0.4">
      <c r="A17" s="198" t="s">
        <v>76</v>
      </c>
      <c r="B17" s="198"/>
      <c r="C17" s="198"/>
      <c r="D17" s="198"/>
      <c r="E17" s="217"/>
      <c r="F17" s="217"/>
      <c r="G17" s="217"/>
      <c r="H17" s="217"/>
      <c r="I17" s="217"/>
      <c r="J17" s="217"/>
      <c r="K17" s="217"/>
      <c r="L17" s="59" t="str">
        <f>IF(AND(E17&gt;=1000,E18&gt;=1000,E19&gt;=3),"大規模","中小")</f>
        <v>中小</v>
      </c>
      <c r="N17" s="138" t="s">
        <v>1384</v>
      </c>
    </row>
    <row r="18" spans="1:22" ht="21" customHeight="1" x14ac:dyDescent="0.4">
      <c r="A18" s="198" t="s">
        <v>77</v>
      </c>
      <c r="B18" s="198"/>
      <c r="C18" s="198"/>
      <c r="D18" s="198"/>
      <c r="E18" s="217"/>
      <c r="F18" s="217"/>
      <c r="G18" s="217"/>
      <c r="H18" s="217"/>
      <c r="I18" s="217"/>
      <c r="J18" s="217"/>
      <c r="K18" s="217"/>
      <c r="N18" s="138" t="s">
        <v>1385</v>
      </c>
    </row>
    <row r="19" spans="1:22" ht="21" customHeight="1" x14ac:dyDescent="0.4">
      <c r="A19" s="198" t="s">
        <v>11</v>
      </c>
      <c r="B19" s="198"/>
      <c r="C19" s="198"/>
      <c r="D19" s="198"/>
      <c r="E19" s="217"/>
      <c r="F19" s="217"/>
      <c r="G19" s="217"/>
      <c r="H19" s="217"/>
      <c r="I19" s="217"/>
      <c r="J19" s="217"/>
      <c r="K19" s="217"/>
      <c r="N19" s="138" t="s">
        <v>1386</v>
      </c>
    </row>
    <row r="20" spans="1:22" ht="21" customHeight="1" x14ac:dyDescent="0.4">
      <c r="A20" s="140" t="s">
        <v>182</v>
      </c>
      <c r="B20" s="141"/>
      <c r="C20" s="141"/>
      <c r="D20" s="141"/>
      <c r="E20" s="142"/>
      <c r="F20" s="142"/>
      <c r="G20" s="142"/>
      <c r="H20" s="142"/>
      <c r="I20" s="142"/>
      <c r="J20" s="142"/>
      <c r="K20" s="143"/>
      <c r="N20" s="138" t="s">
        <v>1387</v>
      </c>
    </row>
    <row r="21" spans="1:22" ht="26.45" customHeight="1" x14ac:dyDescent="0.4">
      <c r="A21" s="230" t="s">
        <v>183</v>
      </c>
      <c r="B21" s="230"/>
      <c r="C21" s="230"/>
      <c r="D21" s="230"/>
      <c r="E21" s="231" t="str">
        <f>IF(AND(②交付申請者及び申請額の詳細!AG51&gt;=1,②交付申請者及び申請額の詳細!AK51&gt;=1),"BIM活用型(BIM+LCA)",IF(②交付申請者及び申請額の詳細!AG51&gt;=1,"BIM活用型(BIMのみ)",IF(②交付申請者及び申請額の詳細!AK51&gt;=1,"LCA実施型(LCAのみ)","")))</f>
        <v/>
      </c>
      <c r="F21" s="231"/>
      <c r="G21" s="231"/>
      <c r="H21" s="231"/>
      <c r="I21" s="123"/>
      <c r="J21" s="123"/>
      <c r="K21" s="101"/>
      <c r="N21" s="138" t="s">
        <v>1388</v>
      </c>
    </row>
    <row r="22" spans="1:22" ht="26.45" customHeight="1" x14ac:dyDescent="0.4">
      <c r="A22" s="230" t="s">
        <v>233</v>
      </c>
      <c r="B22" s="230"/>
      <c r="C22" s="230"/>
      <c r="D22" s="230"/>
      <c r="E22" s="232">
        <f>②交付申請者及び申請額の詳細!AF51+②交付申請者及び申請額の詳細!AJ51</f>
        <v>0</v>
      </c>
      <c r="F22" s="232"/>
      <c r="G22" s="232"/>
      <c r="H22" s="232"/>
      <c r="I22" s="123"/>
      <c r="J22" s="123"/>
      <c r="K22" s="101"/>
      <c r="N22" s="138" t="s">
        <v>1389</v>
      </c>
    </row>
    <row r="23" spans="1:22" ht="27" customHeight="1" x14ac:dyDescent="0.4">
      <c r="A23" s="230" t="s">
        <v>184</v>
      </c>
      <c r="B23" s="230"/>
      <c r="C23" s="230"/>
      <c r="D23" s="230"/>
      <c r="E23" s="232">
        <f>②交付申請者及び申請額の詳細!AG51+②交付申請者及び申請額の詳細!AK51</f>
        <v>0</v>
      </c>
      <c r="F23" s="232"/>
      <c r="G23" s="232"/>
      <c r="H23" s="232"/>
      <c r="I23" s="145"/>
      <c r="J23" s="142"/>
      <c r="K23" s="143"/>
      <c r="N23" s="138" t="s">
        <v>1390</v>
      </c>
    </row>
    <row r="24" spans="1:22" ht="23.25" customHeight="1" x14ac:dyDescent="0.4">
      <c r="A24" s="121" t="s">
        <v>181</v>
      </c>
      <c r="B24" s="122"/>
      <c r="C24" s="123"/>
      <c r="D24" s="123"/>
      <c r="E24" s="123"/>
      <c r="F24" s="123"/>
      <c r="G24" s="123"/>
      <c r="H24" s="123"/>
      <c r="I24" s="123"/>
      <c r="J24" s="123"/>
      <c r="K24" s="101"/>
      <c r="N24" s="138" t="s">
        <v>1392</v>
      </c>
    </row>
    <row r="25" spans="1:22" ht="24.95" customHeight="1" x14ac:dyDescent="0.4">
      <c r="A25" s="229" t="s">
        <v>14</v>
      </c>
      <c r="B25" s="229"/>
      <c r="C25" s="229"/>
      <c r="D25" s="229"/>
      <c r="E25" s="56"/>
      <c r="F25" s="226" t="s">
        <v>55</v>
      </c>
      <c r="G25" s="226"/>
      <c r="H25" s="226"/>
      <c r="I25" s="226"/>
      <c r="J25" s="226"/>
      <c r="K25" s="227"/>
      <c r="L25" s="57" t="b">
        <v>0</v>
      </c>
      <c r="N25" s="138" t="s">
        <v>1393</v>
      </c>
      <c r="V25" s="123"/>
    </row>
    <row r="26" spans="1:22" ht="24.95" customHeight="1" x14ac:dyDescent="0.4">
      <c r="A26" s="229"/>
      <c r="B26" s="229"/>
      <c r="C26" s="229"/>
      <c r="D26" s="229"/>
      <c r="E26" s="58"/>
      <c r="F26" s="226" t="s">
        <v>56</v>
      </c>
      <c r="G26" s="226"/>
      <c r="H26" s="226"/>
      <c r="I26" s="226"/>
      <c r="J26" s="226"/>
      <c r="K26" s="227"/>
      <c r="L26" s="57" t="b">
        <v>0</v>
      </c>
      <c r="N26" s="138" t="s">
        <v>1394</v>
      </c>
      <c r="V26" s="123"/>
    </row>
    <row r="27" spans="1:22" ht="24.95" customHeight="1" x14ac:dyDescent="0.4">
      <c r="A27" s="229"/>
      <c r="B27" s="229"/>
      <c r="C27" s="229"/>
      <c r="D27" s="229"/>
      <c r="E27" s="58"/>
      <c r="F27" s="226" t="s">
        <v>57</v>
      </c>
      <c r="G27" s="226"/>
      <c r="H27" s="226"/>
      <c r="I27" s="226"/>
      <c r="J27" s="226"/>
      <c r="K27" s="227"/>
      <c r="L27" s="57" t="b">
        <v>0</v>
      </c>
      <c r="N27" s="138" t="s">
        <v>1395</v>
      </c>
      <c r="V27" s="123"/>
    </row>
    <row r="28" spans="1:22" ht="24.95" customHeight="1" x14ac:dyDescent="0.4">
      <c r="A28" s="229"/>
      <c r="B28" s="229"/>
      <c r="C28" s="229"/>
      <c r="D28" s="229"/>
      <c r="E28" s="58"/>
      <c r="F28" s="226" t="s">
        <v>58</v>
      </c>
      <c r="G28" s="226"/>
      <c r="H28" s="226"/>
      <c r="I28" s="226"/>
      <c r="J28" s="226"/>
      <c r="K28" s="227"/>
      <c r="L28" s="57" t="b">
        <v>0</v>
      </c>
      <c r="N28" s="138" t="s">
        <v>1396</v>
      </c>
      <c r="V28" s="123"/>
    </row>
    <row r="29" spans="1:22" ht="24.95" customHeight="1" x14ac:dyDescent="0.4">
      <c r="A29" s="229"/>
      <c r="B29" s="229"/>
      <c r="C29" s="229"/>
      <c r="D29" s="229"/>
      <c r="E29" s="58"/>
      <c r="F29" s="226" t="s">
        <v>59</v>
      </c>
      <c r="G29" s="226"/>
      <c r="H29" s="226"/>
      <c r="I29" s="226"/>
      <c r="J29" s="226"/>
      <c r="K29" s="227"/>
      <c r="L29" s="57" t="b">
        <v>0</v>
      </c>
      <c r="N29" s="138" t="s">
        <v>1397</v>
      </c>
    </row>
    <row r="30" spans="1:22" ht="24.95" customHeight="1" x14ac:dyDescent="0.4">
      <c r="A30" s="229"/>
      <c r="B30" s="229"/>
      <c r="C30" s="229"/>
      <c r="D30" s="229"/>
      <c r="E30" s="58"/>
      <c r="F30" s="226" t="s">
        <v>60</v>
      </c>
      <c r="G30" s="226"/>
      <c r="H30" s="226"/>
      <c r="I30" s="226"/>
      <c r="J30" s="226"/>
      <c r="K30" s="227"/>
      <c r="L30" s="57" t="b">
        <v>0</v>
      </c>
      <c r="N30" s="138" t="s">
        <v>1398</v>
      </c>
    </row>
    <row r="31" spans="1:22" ht="24.95" customHeight="1" thickBot="1" x14ac:dyDescent="0.45">
      <c r="A31" s="229"/>
      <c r="B31" s="229"/>
      <c r="C31" s="229"/>
      <c r="D31" s="229"/>
      <c r="E31" s="58"/>
      <c r="F31" s="226" t="s">
        <v>61</v>
      </c>
      <c r="G31" s="226"/>
      <c r="H31" s="226"/>
      <c r="I31" s="226"/>
      <c r="J31" s="226"/>
      <c r="K31" s="227"/>
      <c r="L31" s="57" t="b">
        <v>0</v>
      </c>
      <c r="N31" s="144" t="s">
        <v>1391</v>
      </c>
    </row>
    <row r="32" spans="1:22" ht="24.95" customHeight="1" x14ac:dyDescent="0.4">
      <c r="A32" s="229" t="s">
        <v>15</v>
      </c>
      <c r="B32" s="229"/>
      <c r="C32" s="229" t="s">
        <v>16</v>
      </c>
      <c r="D32" s="229"/>
      <c r="E32" s="58" t="s">
        <v>32</v>
      </c>
      <c r="F32" s="226" t="s">
        <v>33</v>
      </c>
      <c r="G32" s="226"/>
      <c r="H32" s="226"/>
      <c r="I32" s="226"/>
      <c r="J32" s="226"/>
      <c r="K32" s="227"/>
      <c r="L32" s="57" t="b">
        <v>0</v>
      </c>
    </row>
    <row r="33" spans="1:14" ht="24.95" customHeight="1" x14ac:dyDescent="0.4">
      <c r="A33" s="229"/>
      <c r="B33" s="229"/>
      <c r="C33" s="229" t="s">
        <v>17</v>
      </c>
      <c r="D33" s="229"/>
      <c r="E33" s="58" t="s">
        <v>62</v>
      </c>
      <c r="F33" s="60" t="s">
        <v>34</v>
      </c>
      <c r="G33" s="60"/>
      <c r="H33" s="226" t="s">
        <v>35</v>
      </c>
      <c r="I33" s="226"/>
      <c r="J33" s="226"/>
      <c r="K33" s="227"/>
      <c r="L33" s="57" t="b">
        <v>0</v>
      </c>
      <c r="M33" s="57" t="b">
        <v>0</v>
      </c>
    </row>
    <row r="34" spans="1:14" ht="24.95" customHeight="1" x14ac:dyDescent="0.4">
      <c r="A34" s="229"/>
      <c r="B34" s="229"/>
      <c r="C34" s="229" t="s">
        <v>18</v>
      </c>
      <c r="D34" s="229"/>
      <c r="E34" s="61" t="s">
        <v>63</v>
      </c>
      <c r="F34" s="62" t="s">
        <v>36</v>
      </c>
      <c r="G34" s="63"/>
      <c r="H34" s="228" t="s">
        <v>37</v>
      </c>
      <c r="I34" s="228"/>
      <c r="J34" s="63"/>
      <c r="K34" s="64" t="s">
        <v>38</v>
      </c>
      <c r="L34" s="57" t="b">
        <v>0</v>
      </c>
      <c r="M34" s="57" t="b">
        <v>0</v>
      </c>
      <c r="N34" s="57" t="b">
        <v>0</v>
      </c>
    </row>
    <row r="35" spans="1:14" ht="24.95" customHeight="1" x14ac:dyDescent="0.4">
      <c r="A35" s="229"/>
      <c r="B35" s="229"/>
      <c r="C35" s="229"/>
      <c r="D35" s="229"/>
      <c r="E35" s="65"/>
      <c r="F35" s="66" t="s">
        <v>39</v>
      </c>
      <c r="G35" s="67"/>
      <c r="H35" s="67" t="s">
        <v>40</v>
      </c>
      <c r="I35" s="67"/>
      <c r="J35" s="67"/>
      <c r="K35" s="68" t="s">
        <v>65</v>
      </c>
      <c r="L35" s="57" t="b">
        <v>0</v>
      </c>
      <c r="M35" s="57" t="b">
        <v>0</v>
      </c>
      <c r="N35" s="57" t="b">
        <v>0</v>
      </c>
    </row>
    <row r="36" spans="1:14" ht="24.95" customHeight="1" x14ac:dyDescent="0.4">
      <c r="A36" s="229"/>
      <c r="B36" s="229"/>
      <c r="C36" s="229" t="s">
        <v>19</v>
      </c>
      <c r="D36" s="229"/>
      <c r="E36" s="69"/>
      <c r="F36" s="70" t="s">
        <v>41</v>
      </c>
      <c r="G36" s="71"/>
      <c r="H36" s="222" t="s">
        <v>42</v>
      </c>
      <c r="I36" s="222"/>
      <c r="J36" s="71"/>
      <c r="K36" s="72" t="s">
        <v>43</v>
      </c>
      <c r="L36" s="57" t="b">
        <v>0</v>
      </c>
      <c r="M36" s="57" t="b">
        <v>0</v>
      </c>
      <c r="N36" s="57" t="b">
        <v>0</v>
      </c>
    </row>
    <row r="37" spans="1:14" ht="24.95" customHeight="1" x14ac:dyDescent="0.4">
      <c r="A37" s="229"/>
      <c r="B37" s="229"/>
      <c r="C37" s="229"/>
      <c r="D37" s="229"/>
      <c r="E37" s="69"/>
      <c r="F37" s="70" t="s">
        <v>44</v>
      </c>
      <c r="G37" s="71"/>
      <c r="H37" s="70" t="s">
        <v>45</v>
      </c>
      <c r="I37" s="71"/>
      <c r="J37" s="222" t="s">
        <v>64</v>
      </c>
      <c r="K37" s="223"/>
      <c r="L37" s="57" t="b">
        <v>0</v>
      </c>
      <c r="M37" s="57" t="b">
        <v>0</v>
      </c>
      <c r="N37" s="57" t="b">
        <v>0</v>
      </c>
    </row>
    <row r="38" spans="1:14" ht="24.95" customHeight="1" x14ac:dyDescent="0.4">
      <c r="A38" s="229"/>
      <c r="B38" s="229"/>
      <c r="C38" s="229"/>
      <c r="D38" s="229"/>
      <c r="E38" s="69"/>
      <c r="F38" s="222" t="s">
        <v>46</v>
      </c>
      <c r="G38" s="222"/>
      <c r="H38" s="222"/>
      <c r="I38" s="222"/>
      <c r="J38" s="222"/>
      <c r="K38" s="223"/>
      <c r="L38" s="57" t="b">
        <v>0</v>
      </c>
    </row>
    <row r="39" spans="1:14" ht="24.95" customHeight="1" x14ac:dyDescent="0.4">
      <c r="A39" s="229"/>
      <c r="B39" s="229"/>
      <c r="C39" s="229"/>
      <c r="D39" s="229"/>
      <c r="E39" s="65"/>
      <c r="F39" s="66" t="s">
        <v>47</v>
      </c>
      <c r="G39" s="67"/>
      <c r="H39" s="73" t="s">
        <v>48</v>
      </c>
      <c r="I39" s="65"/>
      <c r="J39" s="224" t="s">
        <v>49</v>
      </c>
      <c r="K39" s="225"/>
      <c r="L39" s="57" t="b">
        <v>0</v>
      </c>
      <c r="M39" s="57" t="b">
        <v>0</v>
      </c>
      <c r="N39" s="57" t="b">
        <v>0</v>
      </c>
    </row>
    <row r="40" spans="1:14" ht="24.95" customHeight="1" x14ac:dyDescent="0.4">
      <c r="A40" s="229"/>
      <c r="B40" s="229"/>
      <c r="C40" s="229" t="s">
        <v>20</v>
      </c>
      <c r="D40" s="229"/>
      <c r="E40" s="58"/>
      <c r="F40" s="60" t="s">
        <v>50</v>
      </c>
      <c r="G40" s="60"/>
      <c r="H40" s="60" t="s">
        <v>51</v>
      </c>
      <c r="I40" s="60"/>
      <c r="J40" s="226" t="s">
        <v>52</v>
      </c>
      <c r="K40" s="227"/>
      <c r="L40" s="57" t="b">
        <v>0</v>
      </c>
      <c r="M40" s="57" t="b">
        <v>0</v>
      </c>
      <c r="N40" s="57" t="b">
        <v>0</v>
      </c>
    </row>
    <row r="41" spans="1:14" ht="24.95" customHeight="1" x14ac:dyDescent="0.4">
      <c r="A41" s="59" t="s">
        <v>21</v>
      </c>
    </row>
  </sheetData>
  <sheetProtection password="EADB" sheet="1" selectLockedCells="1"/>
  <dataConsolidate/>
  <mergeCells count="65">
    <mergeCell ref="A25:D31"/>
    <mergeCell ref="A19:D19"/>
    <mergeCell ref="A18:D18"/>
    <mergeCell ref="F31:K31"/>
    <mergeCell ref="C40:D40"/>
    <mergeCell ref="C36:D39"/>
    <mergeCell ref="C34:D35"/>
    <mergeCell ref="C33:D33"/>
    <mergeCell ref="C32:D32"/>
    <mergeCell ref="A32:B40"/>
    <mergeCell ref="A21:D21"/>
    <mergeCell ref="E21:H21"/>
    <mergeCell ref="A22:D22"/>
    <mergeCell ref="E22:H22"/>
    <mergeCell ref="A23:D23"/>
    <mergeCell ref="E23:H23"/>
    <mergeCell ref="F38:K38"/>
    <mergeCell ref="J39:K39"/>
    <mergeCell ref="J40:K40"/>
    <mergeCell ref="F25:K25"/>
    <mergeCell ref="F26:K26"/>
    <mergeCell ref="F27:K27"/>
    <mergeCell ref="F28:K28"/>
    <mergeCell ref="F29:K29"/>
    <mergeCell ref="F30:K30"/>
    <mergeCell ref="F32:K32"/>
    <mergeCell ref="H33:K33"/>
    <mergeCell ref="H34:I34"/>
    <mergeCell ref="H36:I36"/>
    <mergeCell ref="J37:K37"/>
    <mergeCell ref="E19:K19"/>
    <mergeCell ref="E18:K18"/>
    <mergeCell ref="E17:K17"/>
    <mergeCell ref="E15:K15"/>
    <mergeCell ref="F14:K14"/>
    <mergeCell ref="E16:F16"/>
    <mergeCell ref="A17:D17"/>
    <mergeCell ref="A14:D14"/>
    <mergeCell ref="A16:D16"/>
    <mergeCell ref="E5:K5"/>
    <mergeCell ref="E8:K8"/>
    <mergeCell ref="I6:K6"/>
    <mergeCell ref="E6:F6"/>
    <mergeCell ref="E13:G13"/>
    <mergeCell ref="J13:K13"/>
    <mergeCell ref="G6:H6"/>
    <mergeCell ref="J12:K12"/>
    <mergeCell ref="E12:G12"/>
    <mergeCell ref="H12:I12"/>
    <mergeCell ref="A3:K3"/>
    <mergeCell ref="A8:D8"/>
    <mergeCell ref="A5:D5"/>
    <mergeCell ref="A6:D6"/>
    <mergeCell ref="A15:D15"/>
    <mergeCell ref="J11:K11"/>
    <mergeCell ref="J9:K9"/>
    <mergeCell ref="J10:K10"/>
    <mergeCell ref="A9:D9"/>
    <mergeCell ref="H9:I9"/>
    <mergeCell ref="E9:G9"/>
    <mergeCell ref="E10:G10"/>
    <mergeCell ref="H10:I10"/>
    <mergeCell ref="A11:D11"/>
    <mergeCell ref="E11:G11"/>
    <mergeCell ref="H11:I11"/>
  </mergeCells>
  <phoneticPr fontId="2"/>
  <conditionalFormatting sqref="E15">
    <cfRule type="expression" dxfId="62" priority="9">
      <formula>$E$14="新規"</formula>
    </cfRule>
    <cfRule type="expression" dxfId="61" priority="10">
      <formula>E15="BIM-"</formula>
    </cfRule>
  </conditionalFormatting>
  <conditionalFormatting sqref="E25:K31">
    <cfRule type="expression" dxfId="60" priority="6">
      <formula>OR($L$25=TRUE,$L$26=TRUE,$L$27=TRUE,$L$28=TRUE,$L$29=TRUE,$L$30=TRUE,$L$31=TRUE)</formula>
    </cfRule>
  </conditionalFormatting>
  <conditionalFormatting sqref="E32:K40">
    <cfRule type="expression" dxfId="59" priority="71">
      <formula>OR($L$32=TRUE,$L$33=TRUE,$M$33=TRUE,$L$34=TRUE,$M$34=TRUE,$N$34=TRUE,$L$35=TRUE,$M$35=TRUE,$N$35=TRUE,$L$36=TRUE,$M$36=TRUE,$N$36=TRUE,$L$37=TRUE,$M$37=TRUE,$N$37=TRUE,$L$38=TRUE,$L$39=TRUE,$M$39=TRUE,$N$39=TRUE,$L$40=TRUE,$M$40=TRUE,$N$40=TRUE)</formula>
    </cfRule>
  </conditionalFormatting>
  <conditionalFormatting sqref="E5:E6 I6 E8 E14:E15 E17:K19">
    <cfRule type="expression" dxfId="58" priority="4">
      <formula>E5&lt;&gt;""</formula>
    </cfRule>
  </conditionalFormatting>
  <conditionalFormatting sqref="E9:G11 E13:G13">
    <cfRule type="expression" dxfId="57" priority="3">
      <formula>E9&lt;&gt;""</formula>
    </cfRule>
  </conditionalFormatting>
  <conditionalFormatting sqref="J9:K11 J13:K13 J12">
    <cfRule type="expression" dxfId="56" priority="2">
      <formula>J9&lt;&gt;""</formula>
    </cfRule>
  </conditionalFormatting>
  <conditionalFormatting sqref="E12 E16">
    <cfRule type="expression" dxfId="55" priority="1">
      <formula>E12&lt;&gt;""</formula>
    </cfRule>
  </conditionalFormatting>
  <dataValidations count="8">
    <dataValidation type="whole" operator="greaterThanOrEqual" allowBlank="1" showInputMessage="1" showErrorMessage="1" error="地階を除く階数が1以上である必要があります。" sqref="E19">
      <formula1>1</formula1>
    </dataValidation>
    <dataValidation type="whole" operator="greaterThanOrEqual" allowBlank="1" showInputMessage="1" showErrorMessage="1" error="地区面積が1㎡以上である必要があります。_x000a_※小数点以下は切り捨て" sqref="E17">
      <formula1>1</formula1>
    </dataValidation>
    <dataValidation type="whole" operator="greaterThanOrEqual" allowBlank="1" showInputMessage="1" showErrorMessage="1" error="延べ面積が1㎡以上である必要があります。_x000a_※小数点以下は切り捨て" sqref="E18">
      <formula1>1</formula1>
    </dataValidation>
    <dataValidation type="date" operator="greaterThanOrEqual" allowBlank="1" showInputMessage="1" showErrorMessage="1" error="日付で入力して下さい。_x000a_&quot;2023/1/1&quot;の様にご入力下さい。" sqref="I6">
      <formula1>1</formula1>
    </dataValidation>
    <dataValidation type="list" allowBlank="1" showInputMessage="1" showErrorMessage="1" sqref="E14">
      <formula1>"新規,既存"</formula1>
    </dataValidation>
    <dataValidation type="list" allowBlank="1" showInputMessage="1" showErrorMessage="1" sqref="E16:F16">
      <formula1>$M$5:$M$9</formula1>
    </dataValidation>
    <dataValidation type="list" allowBlank="1" showInputMessage="1" showErrorMessage="1" sqref="J11:K11">
      <formula1>$O$5:$O$12</formula1>
    </dataValidation>
    <dataValidation type="list" allowBlank="1" showInputMessage="1" showErrorMessage="1" sqref="E11:G11">
      <formula1>$N$5:$N$31</formula1>
    </dataValidation>
  </dataValidations>
  <pageMargins left="0.70866141732283472" right="0.51181102362204722" top="0.35433070866141736" bottom="0.35433070866141736" header="0.31496062992125984" footer="0.31496062992125984"/>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4</xdr:col>
                    <xdr:colOff>371475</xdr:colOff>
                    <xdr:row>31</xdr:row>
                    <xdr:rowOff>38100</xdr:rowOff>
                  </from>
                  <to>
                    <xdr:col>4</xdr:col>
                    <xdr:colOff>609600</xdr:colOff>
                    <xdr:row>31</xdr:row>
                    <xdr:rowOff>285750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6</xdr:col>
                    <xdr:colOff>361950</xdr:colOff>
                    <xdr:row>32</xdr:row>
                    <xdr:rowOff>28575</xdr:rowOff>
                  </from>
                  <to>
                    <xdr:col>7</xdr:col>
                    <xdr:colOff>76200</xdr:colOff>
                    <xdr:row>32</xdr:row>
                    <xdr:rowOff>276225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6</xdr:col>
                    <xdr:colOff>381000</xdr:colOff>
                    <xdr:row>38</xdr:row>
                    <xdr:rowOff>38100</xdr:rowOff>
                  </from>
                  <to>
                    <xdr:col>7</xdr:col>
                    <xdr:colOff>85725</xdr:colOff>
                    <xdr:row>38</xdr:row>
                    <xdr:rowOff>285750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6</xdr:col>
                    <xdr:colOff>371475</xdr:colOff>
                    <xdr:row>33</xdr:row>
                    <xdr:rowOff>28575</xdr:rowOff>
                  </from>
                  <to>
                    <xdr:col>7</xdr:col>
                    <xdr:colOff>76200</xdr:colOff>
                    <xdr:row>33</xdr:row>
                    <xdr:rowOff>276225</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9</xdr:col>
                    <xdr:colOff>438150</xdr:colOff>
                    <xdr:row>35</xdr:row>
                    <xdr:rowOff>47625</xdr:rowOff>
                  </from>
                  <to>
                    <xdr:col>9</xdr:col>
                    <xdr:colOff>676275</xdr:colOff>
                    <xdr:row>35</xdr:row>
                    <xdr:rowOff>295275</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6</xdr:col>
                    <xdr:colOff>381000</xdr:colOff>
                    <xdr:row>35</xdr:row>
                    <xdr:rowOff>57150</xdr:rowOff>
                  </from>
                  <to>
                    <xdr:col>7</xdr:col>
                    <xdr:colOff>85725</xdr:colOff>
                    <xdr:row>35</xdr:row>
                    <xdr:rowOff>304800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4</xdr:col>
                    <xdr:colOff>371475</xdr:colOff>
                    <xdr:row>37</xdr:row>
                    <xdr:rowOff>57150</xdr:rowOff>
                  </from>
                  <to>
                    <xdr:col>4</xdr:col>
                    <xdr:colOff>609600</xdr:colOff>
                    <xdr:row>37</xdr:row>
                    <xdr:rowOff>304800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8</xdr:col>
                    <xdr:colOff>304800</xdr:colOff>
                    <xdr:row>36</xdr:row>
                    <xdr:rowOff>38100</xdr:rowOff>
                  </from>
                  <to>
                    <xdr:col>8</xdr:col>
                    <xdr:colOff>542925</xdr:colOff>
                    <xdr:row>36</xdr:row>
                    <xdr:rowOff>285750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6</xdr:col>
                    <xdr:colOff>381000</xdr:colOff>
                    <xdr:row>36</xdr:row>
                    <xdr:rowOff>38100</xdr:rowOff>
                  </from>
                  <to>
                    <xdr:col>7</xdr:col>
                    <xdr:colOff>85725</xdr:colOff>
                    <xdr:row>36</xdr:row>
                    <xdr:rowOff>285750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8</xdr:col>
                    <xdr:colOff>314325</xdr:colOff>
                    <xdr:row>38</xdr:row>
                    <xdr:rowOff>38100</xdr:rowOff>
                  </from>
                  <to>
                    <xdr:col>8</xdr:col>
                    <xdr:colOff>552450</xdr:colOff>
                    <xdr:row>38</xdr:row>
                    <xdr:rowOff>285750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4</xdr:col>
                    <xdr:colOff>371475</xdr:colOff>
                    <xdr:row>32</xdr:row>
                    <xdr:rowOff>28575</xdr:rowOff>
                  </from>
                  <to>
                    <xdr:col>4</xdr:col>
                    <xdr:colOff>609600</xdr:colOff>
                    <xdr:row>32</xdr:row>
                    <xdr:rowOff>276225</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4</xdr:col>
                    <xdr:colOff>371475</xdr:colOff>
                    <xdr:row>33</xdr:row>
                    <xdr:rowOff>28575</xdr:rowOff>
                  </from>
                  <to>
                    <xdr:col>4</xdr:col>
                    <xdr:colOff>609600</xdr:colOff>
                    <xdr:row>33</xdr:row>
                    <xdr:rowOff>276225</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4</xdr:col>
                    <xdr:colOff>371475</xdr:colOff>
                    <xdr:row>34</xdr:row>
                    <xdr:rowOff>38100</xdr:rowOff>
                  </from>
                  <to>
                    <xdr:col>4</xdr:col>
                    <xdr:colOff>609600</xdr:colOff>
                    <xdr:row>34</xdr:row>
                    <xdr:rowOff>285750</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4</xdr:col>
                    <xdr:colOff>371475</xdr:colOff>
                    <xdr:row>35</xdr:row>
                    <xdr:rowOff>57150</xdr:rowOff>
                  </from>
                  <to>
                    <xdr:col>4</xdr:col>
                    <xdr:colOff>609600</xdr:colOff>
                    <xdr:row>35</xdr:row>
                    <xdr:rowOff>304800</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4</xdr:col>
                    <xdr:colOff>371475</xdr:colOff>
                    <xdr:row>36</xdr:row>
                    <xdr:rowOff>38100</xdr:rowOff>
                  </from>
                  <to>
                    <xdr:col>4</xdr:col>
                    <xdr:colOff>609600</xdr:colOff>
                    <xdr:row>36</xdr:row>
                    <xdr:rowOff>285750</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4</xdr:col>
                    <xdr:colOff>371475</xdr:colOff>
                    <xdr:row>38</xdr:row>
                    <xdr:rowOff>38100</xdr:rowOff>
                  </from>
                  <to>
                    <xdr:col>4</xdr:col>
                    <xdr:colOff>609600</xdr:colOff>
                    <xdr:row>38</xdr:row>
                    <xdr:rowOff>285750</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4</xdr:col>
                    <xdr:colOff>371475</xdr:colOff>
                    <xdr:row>39</xdr:row>
                    <xdr:rowOff>28575</xdr:rowOff>
                  </from>
                  <to>
                    <xdr:col>4</xdr:col>
                    <xdr:colOff>609600</xdr:colOff>
                    <xdr:row>39</xdr:row>
                    <xdr:rowOff>276225</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from>
                    <xdr:col>6</xdr:col>
                    <xdr:colOff>381000</xdr:colOff>
                    <xdr:row>39</xdr:row>
                    <xdr:rowOff>28575</xdr:rowOff>
                  </from>
                  <to>
                    <xdr:col>7</xdr:col>
                    <xdr:colOff>85725</xdr:colOff>
                    <xdr:row>39</xdr:row>
                    <xdr:rowOff>276225</xdr:rowOff>
                  </to>
                </anchor>
              </controlPr>
            </control>
          </mc:Choice>
        </mc:AlternateContent>
        <mc:AlternateContent xmlns:mc="http://schemas.openxmlformats.org/markup-compatibility/2006">
          <mc:Choice Requires="x14">
            <control shapeId="15379" r:id="rId22" name="Check Box 19">
              <controlPr defaultSize="0" autoFill="0" autoLine="0" autoPict="0">
                <anchor moveWithCells="1">
                  <from>
                    <xdr:col>8</xdr:col>
                    <xdr:colOff>314325</xdr:colOff>
                    <xdr:row>39</xdr:row>
                    <xdr:rowOff>28575</xdr:rowOff>
                  </from>
                  <to>
                    <xdr:col>8</xdr:col>
                    <xdr:colOff>552450</xdr:colOff>
                    <xdr:row>39</xdr:row>
                    <xdr:rowOff>276225</xdr:rowOff>
                  </to>
                </anchor>
              </controlPr>
            </control>
          </mc:Choice>
        </mc:AlternateContent>
        <mc:AlternateContent xmlns:mc="http://schemas.openxmlformats.org/markup-compatibility/2006">
          <mc:Choice Requires="x14">
            <control shapeId="15380" r:id="rId23" name="Check Box 20">
              <controlPr defaultSize="0" autoFill="0" autoLine="0" autoPict="0">
                <anchor moveWithCells="1">
                  <from>
                    <xdr:col>6</xdr:col>
                    <xdr:colOff>371475</xdr:colOff>
                    <xdr:row>34</xdr:row>
                    <xdr:rowOff>38100</xdr:rowOff>
                  </from>
                  <to>
                    <xdr:col>7</xdr:col>
                    <xdr:colOff>76200</xdr:colOff>
                    <xdr:row>34</xdr:row>
                    <xdr:rowOff>285750</xdr:rowOff>
                  </to>
                </anchor>
              </controlPr>
            </control>
          </mc:Choice>
        </mc:AlternateContent>
        <mc:AlternateContent xmlns:mc="http://schemas.openxmlformats.org/markup-compatibility/2006">
          <mc:Choice Requires="x14">
            <control shapeId="15381" r:id="rId24" name="Check Box 21">
              <controlPr defaultSize="0" autoFill="0" autoLine="0" autoPict="0">
                <anchor moveWithCells="1">
                  <from>
                    <xdr:col>9</xdr:col>
                    <xdr:colOff>419100</xdr:colOff>
                    <xdr:row>33</xdr:row>
                    <xdr:rowOff>28575</xdr:rowOff>
                  </from>
                  <to>
                    <xdr:col>9</xdr:col>
                    <xdr:colOff>657225</xdr:colOff>
                    <xdr:row>33</xdr:row>
                    <xdr:rowOff>276225</xdr:rowOff>
                  </to>
                </anchor>
              </controlPr>
            </control>
          </mc:Choice>
        </mc:AlternateContent>
        <mc:AlternateContent xmlns:mc="http://schemas.openxmlformats.org/markup-compatibility/2006">
          <mc:Choice Requires="x14">
            <control shapeId="15382" r:id="rId25" name="Check Box 22">
              <controlPr defaultSize="0" autoFill="0" autoLine="0" autoPict="0">
                <anchor moveWithCells="1">
                  <from>
                    <xdr:col>4</xdr:col>
                    <xdr:colOff>352425</xdr:colOff>
                    <xdr:row>24</xdr:row>
                    <xdr:rowOff>38100</xdr:rowOff>
                  </from>
                  <to>
                    <xdr:col>4</xdr:col>
                    <xdr:colOff>657225</xdr:colOff>
                    <xdr:row>24</xdr:row>
                    <xdr:rowOff>285750</xdr:rowOff>
                  </to>
                </anchor>
              </controlPr>
            </control>
          </mc:Choice>
        </mc:AlternateContent>
        <mc:AlternateContent xmlns:mc="http://schemas.openxmlformats.org/markup-compatibility/2006">
          <mc:Choice Requires="x14">
            <control shapeId="15383" r:id="rId26" name="Check Box 23">
              <controlPr defaultSize="0" autoFill="0" autoLine="0" autoPict="0">
                <anchor moveWithCells="1">
                  <from>
                    <xdr:col>4</xdr:col>
                    <xdr:colOff>361950</xdr:colOff>
                    <xdr:row>25</xdr:row>
                    <xdr:rowOff>38100</xdr:rowOff>
                  </from>
                  <to>
                    <xdr:col>4</xdr:col>
                    <xdr:colOff>666750</xdr:colOff>
                    <xdr:row>25</xdr:row>
                    <xdr:rowOff>285750</xdr:rowOff>
                  </to>
                </anchor>
              </controlPr>
            </control>
          </mc:Choice>
        </mc:AlternateContent>
        <mc:AlternateContent xmlns:mc="http://schemas.openxmlformats.org/markup-compatibility/2006">
          <mc:Choice Requires="x14">
            <control shapeId="15384" r:id="rId27" name="Check Box 24">
              <controlPr defaultSize="0" autoFill="0" autoLine="0" autoPict="0">
                <anchor moveWithCells="1">
                  <from>
                    <xdr:col>4</xdr:col>
                    <xdr:colOff>361950</xdr:colOff>
                    <xdr:row>26</xdr:row>
                    <xdr:rowOff>47625</xdr:rowOff>
                  </from>
                  <to>
                    <xdr:col>4</xdr:col>
                    <xdr:colOff>647700</xdr:colOff>
                    <xdr:row>26</xdr:row>
                    <xdr:rowOff>285750</xdr:rowOff>
                  </to>
                </anchor>
              </controlPr>
            </control>
          </mc:Choice>
        </mc:AlternateContent>
        <mc:AlternateContent xmlns:mc="http://schemas.openxmlformats.org/markup-compatibility/2006">
          <mc:Choice Requires="x14">
            <control shapeId="15385" r:id="rId28" name="Check Box 25">
              <controlPr defaultSize="0" autoFill="0" autoLine="0" autoPict="0">
                <anchor moveWithCells="1">
                  <from>
                    <xdr:col>4</xdr:col>
                    <xdr:colOff>361950</xdr:colOff>
                    <xdr:row>27</xdr:row>
                    <xdr:rowOff>47625</xdr:rowOff>
                  </from>
                  <to>
                    <xdr:col>4</xdr:col>
                    <xdr:colOff>676275</xdr:colOff>
                    <xdr:row>27</xdr:row>
                    <xdr:rowOff>285750</xdr:rowOff>
                  </to>
                </anchor>
              </controlPr>
            </control>
          </mc:Choice>
        </mc:AlternateContent>
        <mc:AlternateContent xmlns:mc="http://schemas.openxmlformats.org/markup-compatibility/2006">
          <mc:Choice Requires="x14">
            <control shapeId="15386" r:id="rId29" name="Check Box 26">
              <controlPr defaultSize="0" autoFill="0" autoLine="0" autoPict="0">
                <anchor moveWithCells="1">
                  <from>
                    <xdr:col>4</xdr:col>
                    <xdr:colOff>371475</xdr:colOff>
                    <xdr:row>28</xdr:row>
                    <xdr:rowOff>47625</xdr:rowOff>
                  </from>
                  <to>
                    <xdr:col>4</xdr:col>
                    <xdr:colOff>676275</xdr:colOff>
                    <xdr:row>28</xdr:row>
                    <xdr:rowOff>295275</xdr:rowOff>
                  </to>
                </anchor>
              </controlPr>
            </control>
          </mc:Choice>
        </mc:AlternateContent>
        <mc:AlternateContent xmlns:mc="http://schemas.openxmlformats.org/markup-compatibility/2006">
          <mc:Choice Requires="x14">
            <control shapeId="15387" r:id="rId30" name="Check Box 27">
              <controlPr defaultSize="0" autoFill="0" autoLine="0" autoPict="0">
                <anchor moveWithCells="1">
                  <from>
                    <xdr:col>4</xdr:col>
                    <xdr:colOff>371475</xdr:colOff>
                    <xdr:row>29</xdr:row>
                    <xdr:rowOff>38100</xdr:rowOff>
                  </from>
                  <to>
                    <xdr:col>4</xdr:col>
                    <xdr:colOff>676275</xdr:colOff>
                    <xdr:row>29</xdr:row>
                    <xdr:rowOff>285750</xdr:rowOff>
                  </to>
                </anchor>
              </controlPr>
            </control>
          </mc:Choice>
        </mc:AlternateContent>
        <mc:AlternateContent xmlns:mc="http://schemas.openxmlformats.org/markup-compatibility/2006">
          <mc:Choice Requires="x14">
            <control shapeId="15388" r:id="rId31" name="Check Box 28">
              <controlPr defaultSize="0" autoFill="0" autoLine="0" autoPict="0">
                <anchor moveWithCells="1">
                  <from>
                    <xdr:col>4</xdr:col>
                    <xdr:colOff>371475</xdr:colOff>
                    <xdr:row>30</xdr:row>
                    <xdr:rowOff>28575</xdr:rowOff>
                  </from>
                  <to>
                    <xdr:col>4</xdr:col>
                    <xdr:colOff>676275</xdr:colOff>
                    <xdr:row>30</xdr:row>
                    <xdr:rowOff>276225</xdr:rowOff>
                  </to>
                </anchor>
              </controlPr>
            </control>
          </mc:Choice>
        </mc:AlternateContent>
        <mc:AlternateContent xmlns:mc="http://schemas.openxmlformats.org/markup-compatibility/2006">
          <mc:Choice Requires="x14">
            <control shapeId="15389" r:id="rId32" name="Check Box 29">
              <controlPr defaultSize="0" autoFill="0" autoLine="0" autoPict="0">
                <anchor moveWithCells="1">
                  <from>
                    <xdr:col>9</xdr:col>
                    <xdr:colOff>419100</xdr:colOff>
                    <xdr:row>34</xdr:row>
                    <xdr:rowOff>9525</xdr:rowOff>
                  </from>
                  <to>
                    <xdr:col>9</xdr:col>
                    <xdr:colOff>647700</xdr:colOff>
                    <xdr:row>34</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L57"/>
  <sheetViews>
    <sheetView view="pageBreakPreview" zoomScale="80" zoomScaleNormal="100" zoomScaleSheetLayoutView="80" workbookViewId="0">
      <pane xSplit="3" ySplit="9" topLeftCell="D10" activePane="bottomRight" state="frozen"/>
      <selection pane="topRight" activeCell="D1" sqref="D1"/>
      <selection pane="bottomLeft" activeCell="A10" sqref="A10"/>
      <selection pane="bottomRight" activeCell="B10" sqref="B10:B11"/>
    </sheetView>
  </sheetViews>
  <sheetFormatPr defaultRowHeight="18.75" x14ac:dyDescent="0.4"/>
  <cols>
    <col min="1" max="1" width="3.625" customWidth="1"/>
    <col min="2" max="2" width="8.125" customWidth="1"/>
    <col min="3" max="3" width="20.25" customWidth="1"/>
    <col min="4" max="4" width="15.625" customWidth="1"/>
    <col min="5" max="5" width="8" style="11" customWidth="1"/>
    <col min="6" max="6" width="25.25" style="11" customWidth="1"/>
    <col min="7" max="7" width="5.625" customWidth="1"/>
    <col min="8" max="8" width="9.375" customWidth="1"/>
    <col min="9" max="9" width="9.125" customWidth="1"/>
    <col min="10" max="10" width="8.625" style="7" customWidth="1"/>
    <col min="11" max="11" width="8.75" style="7" customWidth="1"/>
    <col min="12" max="16" width="8.625" customWidth="1"/>
    <col min="17" max="17" width="12.375" style="8" customWidth="1"/>
    <col min="18" max="18" width="13.875" customWidth="1"/>
    <col min="19" max="24" width="8.625" customWidth="1"/>
    <col min="25" max="25" width="8.5" customWidth="1"/>
    <col min="26" max="26" width="8.75" customWidth="1"/>
    <col min="27" max="27" width="8.25" customWidth="1"/>
    <col min="28" max="31" width="8.625" customWidth="1"/>
    <col min="32" max="32" width="8.625" hidden="1" customWidth="1"/>
    <col min="33" max="33" width="7.75" customWidth="1"/>
    <col min="34" max="34" width="8.125" customWidth="1"/>
    <col min="35" max="35" width="8.375" customWidth="1"/>
    <col min="36" max="36" width="7.75" customWidth="1"/>
    <col min="37" max="37" width="8.125" customWidth="1"/>
    <col min="38" max="38" width="7.75" customWidth="1"/>
  </cols>
  <sheetData>
    <row r="1" spans="1:38" ht="25.5" x14ac:dyDescent="0.4">
      <c r="A1" s="5" t="s">
        <v>180</v>
      </c>
      <c r="B1" s="4"/>
      <c r="N1" s="2"/>
      <c r="O1" s="2"/>
      <c r="P1" s="2"/>
      <c r="Q1" s="23"/>
      <c r="R1" s="2"/>
      <c r="S1" s="2"/>
      <c r="T1" s="2"/>
      <c r="U1" s="2"/>
      <c r="V1" s="2"/>
      <c r="W1" s="2"/>
      <c r="X1" s="2"/>
      <c r="Y1" s="2"/>
      <c r="Z1" s="2"/>
      <c r="AA1" s="2"/>
      <c r="AB1" s="2"/>
      <c r="AC1" s="2"/>
      <c r="AD1" s="2"/>
      <c r="AE1" s="2"/>
      <c r="AF1" s="22"/>
      <c r="AG1" s="22"/>
      <c r="AL1" s="22"/>
    </row>
    <row r="2" spans="1:38" ht="10.5" customHeight="1" x14ac:dyDescent="0.4">
      <c r="A2" s="5"/>
      <c r="B2" s="4"/>
      <c r="N2" s="2"/>
      <c r="O2" s="2"/>
      <c r="P2" s="2"/>
      <c r="Q2" s="23"/>
      <c r="R2" s="2"/>
      <c r="S2" s="2"/>
      <c r="T2" s="2"/>
      <c r="U2" s="2"/>
      <c r="V2" s="2"/>
      <c r="W2" s="2"/>
      <c r="X2" s="2"/>
      <c r="Y2" s="2"/>
      <c r="Z2" s="2"/>
      <c r="AA2" s="2"/>
      <c r="AB2" s="2"/>
      <c r="AC2" s="2"/>
      <c r="AD2" s="2"/>
      <c r="AE2" s="2"/>
      <c r="AF2" s="22"/>
      <c r="AG2" s="22"/>
      <c r="AL2" s="22"/>
    </row>
    <row r="3" spans="1:38" ht="46.5" customHeight="1" x14ac:dyDescent="0.4">
      <c r="A3" s="42" t="s">
        <v>176</v>
      </c>
      <c r="B3" s="21"/>
      <c r="C3" s="3"/>
      <c r="D3" s="3"/>
      <c r="E3" s="36"/>
      <c r="F3" s="36"/>
      <c r="G3" s="3"/>
      <c r="H3" s="3"/>
      <c r="I3" s="3"/>
      <c r="J3" s="20"/>
      <c r="K3" s="20"/>
      <c r="L3" s="3"/>
      <c r="M3" s="3"/>
      <c r="N3" s="3"/>
      <c r="O3" s="3"/>
      <c r="P3" s="32"/>
      <c r="Q3" s="32"/>
      <c r="R3" s="32"/>
      <c r="S3" s="34"/>
      <c r="T3" s="34"/>
      <c r="U3" s="34"/>
      <c r="V3" s="34"/>
      <c r="W3" s="34"/>
      <c r="X3" s="34"/>
      <c r="Y3" s="34"/>
      <c r="Z3" s="34"/>
      <c r="AA3" s="34"/>
      <c r="AB3" s="34"/>
      <c r="AC3" s="34"/>
      <c r="AD3" s="34"/>
      <c r="AE3" s="34"/>
      <c r="AF3" s="33" t="str">
        <f>IF(①プロジェクト概要!$E$8="","",①プロジェクト概要!$E$8)</f>
        <v/>
      </c>
      <c r="AG3" s="33"/>
      <c r="AL3" s="33"/>
    </row>
    <row r="4" spans="1:38" ht="18.75" customHeight="1" x14ac:dyDescent="0.4">
      <c r="A4" s="258"/>
      <c r="B4" s="261" t="s">
        <v>134</v>
      </c>
      <c r="C4" s="262" t="s">
        <v>247</v>
      </c>
      <c r="D4" s="263" t="s">
        <v>177</v>
      </c>
      <c r="E4" s="264" t="s">
        <v>83</v>
      </c>
      <c r="F4" s="264" t="s">
        <v>178</v>
      </c>
      <c r="G4" s="264" t="s">
        <v>133</v>
      </c>
      <c r="H4" s="267" t="s">
        <v>79</v>
      </c>
      <c r="I4" s="268"/>
      <c r="J4" s="267" t="s">
        <v>84</v>
      </c>
      <c r="K4" s="268"/>
      <c r="L4" s="267" t="s">
        <v>85</v>
      </c>
      <c r="M4" s="268"/>
      <c r="N4" s="267" t="s">
        <v>86</v>
      </c>
      <c r="O4" s="273"/>
      <c r="P4" s="273"/>
      <c r="Q4" s="273"/>
      <c r="R4" s="268"/>
      <c r="S4" s="244" t="s">
        <v>131</v>
      </c>
      <c r="T4" s="245"/>
      <c r="U4" s="245"/>
      <c r="V4" s="245"/>
      <c r="W4" s="245"/>
      <c r="X4" s="245"/>
      <c r="Y4" s="245"/>
      <c r="Z4" s="245"/>
      <c r="AA4" s="245"/>
      <c r="AB4" s="245"/>
      <c r="AC4" s="245"/>
      <c r="AD4" s="245"/>
      <c r="AE4" s="245"/>
      <c r="AF4" s="245"/>
      <c r="AG4" s="245"/>
      <c r="AH4" s="245"/>
      <c r="AI4" s="245"/>
      <c r="AJ4" s="245"/>
      <c r="AK4" s="245"/>
      <c r="AL4" s="246"/>
    </row>
    <row r="5" spans="1:38" ht="18.75" customHeight="1" x14ac:dyDescent="0.4">
      <c r="A5" s="259"/>
      <c r="B5" s="259"/>
      <c r="C5" s="263"/>
      <c r="D5" s="263"/>
      <c r="E5" s="265"/>
      <c r="F5" s="265"/>
      <c r="G5" s="265"/>
      <c r="H5" s="269"/>
      <c r="I5" s="270"/>
      <c r="J5" s="269"/>
      <c r="K5" s="270"/>
      <c r="L5" s="269"/>
      <c r="M5" s="270"/>
      <c r="N5" s="269"/>
      <c r="O5" s="274"/>
      <c r="P5" s="274"/>
      <c r="Q5" s="274"/>
      <c r="R5" s="270"/>
      <c r="S5" s="247" t="s">
        <v>139</v>
      </c>
      <c r="T5" s="248"/>
      <c r="U5" s="248"/>
      <c r="V5" s="248"/>
      <c r="W5" s="248"/>
      <c r="X5" s="248"/>
      <c r="Y5" s="248"/>
      <c r="Z5" s="248"/>
      <c r="AA5" s="248"/>
      <c r="AB5" s="248"/>
      <c r="AC5" s="248"/>
      <c r="AD5" s="248"/>
      <c r="AE5" s="248"/>
      <c r="AF5" s="248"/>
      <c r="AG5" s="249"/>
      <c r="AH5" s="247" t="s">
        <v>140</v>
      </c>
      <c r="AI5" s="248"/>
      <c r="AJ5" s="248"/>
      <c r="AK5" s="249"/>
      <c r="AL5" s="250" t="s">
        <v>188</v>
      </c>
    </row>
    <row r="6" spans="1:38" x14ac:dyDescent="0.4">
      <c r="A6" s="259"/>
      <c r="B6" s="259"/>
      <c r="C6" s="263"/>
      <c r="D6" s="263"/>
      <c r="E6" s="265"/>
      <c r="F6" s="265"/>
      <c r="G6" s="265"/>
      <c r="H6" s="271"/>
      <c r="I6" s="272"/>
      <c r="J6" s="271"/>
      <c r="K6" s="272"/>
      <c r="L6" s="271"/>
      <c r="M6" s="272"/>
      <c r="N6" s="271"/>
      <c r="O6" s="275"/>
      <c r="P6" s="275"/>
      <c r="Q6" s="275"/>
      <c r="R6" s="272"/>
      <c r="S6" s="247" t="s">
        <v>231</v>
      </c>
      <c r="T6" s="248"/>
      <c r="U6" s="248"/>
      <c r="V6" s="248"/>
      <c r="W6" s="248"/>
      <c r="X6" s="248"/>
      <c r="Y6" s="248"/>
      <c r="Z6" s="248"/>
      <c r="AA6" s="248"/>
      <c r="AB6" s="248"/>
      <c r="AC6" s="248"/>
      <c r="AD6" s="248"/>
      <c r="AE6" s="248"/>
      <c r="AF6" s="249"/>
      <c r="AG6" s="168" t="s">
        <v>132</v>
      </c>
      <c r="AH6" s="253" t="s">
        <v>232</v>
      </c>
      <c r="AI6" s="254"/>
      <c r="AJ6" s="255"/>
      <c r="AK6" s="168" t="s">
        <v>132</v>
      </c>
      <c r="AL6" s="251"/>
    </row>
    <row r="7" spans="1:38" ht="18" customHeight="1" x14ac:dyDescent="0.4">
      <c r="A7" s="259"/>
      <c r="B7" s="259"/>
      <c r="C7" s="263"/>
      <c r="D7" s="263"/>
      <c r="E7" s="265"/>
      <c r="F7" s="265"/>
      <c r="G7" s="265"/>
      <c r="H7" s="262" t="s">
        <v>87</v>
      </c>
      <c r="I7" s="262" t="s">
        <v>137</v>
      </c>
      <c r="J7" s="292" t="s">
        <v>88</v>
      </c>
      <c r="K7" s="292" t="s">
        <v>89</v>
      </c>
      <c r="L7" s="263" t="s">
        <v>90</v>
      </c>
      <c r="M7" s="263" t="s">
        <v>91</v>
      </c>
      <c r="N7" s="263" t="s">
        <v>92</v>
      </c>
      <c r="O7" s="263" t="s">
        <v>90</v>
      </c>
      <c r="P7" s="263" t="s">
        <v>91</v>
      </c>
      <c r="Q7" s="301" t="s">
        <v>135</v>
      </c>
      <c r="R7" s="262" t="s">
        <v>136</v>
      </c>
      <c r="S7" s="276" t="s">
        <v>192</v>
      </c>
      <c r="T7" s="276" t="s">
        <v>193</v>
      </c>
      <c r="U7" s="276" t="s">
        <v>194</v>
      </c>
      <c r="V7" s="276" t="s">
        <v>195</v>
      </c>
      <c r="W7" s="276" t="s">
        <v>196</v>
      </c>
      <c r="X7" s="276" t="s">
        <v>197</v>
      </c>
      <c r="Y7" s="233" t="s">
        <v>198</v>
      </c>
      <c r="Z7" s="234"/>
      <c r="AA7" s="234"/>
      <c r="AB7" s="234"/>
      <c r="AC7" s="235"/>
      <c r="AD7" s="238" t="s">
        <v>93</v>
      </c>
      <c r="AE7" s="238" t="s">
        <v>138</v>
      </c>
      <c r="AF7" s="240" t="s">
        <v>94</v>
      </c>
      <c r="AG7" s="240" t="s">
        <v>186</v>
      </c>
      <c r="AH7" s="239" t="s">
        <v>203</v>
      </c>
      <c r="AI7" s="239" t="s">
        <v>204</v>
      </c>
      <c r="AJ7" s="238" t="s">
        <v>94</v>
      </c>
      <c r="AK7" s="240" t="s">
        <v>187</v>
      </c>
      <c r="AL7" s="251"/>
    </row>
    <row r="8" spans="1:38" ht="18" customHeight="1" x14ac:dyDescent="0.4">
      <c r="A8" s="259"/>
      <c r="B8" s="259"/>
      <c r="C8" s="263"/>
      <c r="D8" s="263"/>
      <c r="E8" s="265"/>
      <c r="F8" s="265"/>
      <c r="G8" s="265"/>
      <c r="H8" s="262"/>
      <c r="I8" s="262"/>
      <c r="J8" s="292"/>
      <c r="K8" s="292"/>
      <c r="L8" s="263"/>
      <c r="M8" s="263"/>
      <c r="N8" s="263"/>
      <c r="O8" s="263"/>
      <c r="P8" s="263"/>
      <c r="Q8" s="301"/>
      <c r="R8" s="262"/>
      <c r="S8" s="276"/>
      <c r="T8" s="276"/>
      <c r="U8" s="276"/>
      <c r="V8" s="276"/>
      <c r="W8" s="276"/>
      <c r="X8" s="276"/>
      <c r="Y8" s="233" t="s">
        <v>185</v>
      </c>
      <c r="Z8" s="234"/>
      <c r="AA8" s="234"/>
      <c r="AB8" s="235"/>
      <c r="AC8" s="236" t="s">
        <v>202</v>
      </c>
      <c r="AD8" s="238"/>
      <c r="AE8" s="238"/>
      <c r="AF8" s="241"/>
      <c r="AG8" s="241"/>
      <c r="AH8" s="239"/>
      <c r="AI8" s="239"/>
      <c r="AJ8" s="238"/>
      <c r="AK8" s="241"/>
      <c r="AL8" s="251"/>
    </row>
    <row r="9" spans="1:38" ht="82.5" x14ac:dyDescent="0.4">
      <c r="A9" s="260"/>
      <c r="B9" s="260"/>
      <c r="C9" s="263"/>
      <c r="D9" s="263"/>
      <c r="E9" s="266"/>
      <c r="F9" s="266"/>
      <c r="G9" s="291"/>
      <c r="H9" s="262"/>
      <c r="I9" s="262"/>
      <c r="J9" s="292"/>
      <c r="K9" s="292"/>
      <c r="L9" s="263"/>
      <c r="M9" s="263"/>
      <c r="N9" s="263"/>
      <c r="O9" s="263"/>
      <c r="P9" s="263"/>
      <c r="Q9" s="301"/>
      <c r="R9" s="262"/>
      <c r="S9" s="276"/>
      <c r="T9" s="276"/>
      <c r="U9" s="276"/>
      <c r="V9" s="276"/>
      <c r="W9" s="276"/>
      <c r="X9" s="276"/>
      <c r="Y9" s="169" t="s">
        <v>199</v>
      </c>
      <c r="Z9" s="169" t="s">
        <v>200</v>
      </c>
      <c r="AA9" s="169" t="s">
        <v>201</v>
      </c>
      <c r="AB9" s="164" t="s">
        <v>190</v>
      </c>
      <c r="AC9" s="237"/>
      <c r="AD9" s="238"/>
      <c r="AE9" s="238"/>
      <c r="AF9" s="242"/>
      <c r="AG9" s="242"/>
      <c r="AH9" s="239"/>
      <c r="AI9" s="239"/>
      <c r="AJ9" s="238"/>
      <c r="AK9" s="242"/>
      <c r="AL9" s="252"/>
    </row>
    <row r="10" spans="1:38" ht="15.75" customHeight="1" x14ac:dyDescent="0.4">
      <c r="A10" s="277">
        <v>1</v>
      </c>
      <c r="B10" s="279"/>
      <c r="C10" s="281"/>
      <c r="D10" s="284"/>
      <c r="E10" s="283"/>
      <c r="F10" s="290"/>
      <c r="G10" s="283"/>
      <c r="H10" s="173"/>
      <c r="I10" s="173"/>
      <c r="J10" s="174"/>
      <c r="K10" s="174"/>
      <c r="L10" s="281"/>
      <c r="M10" s="281"/>
      <c r="N10" s="286"/>
      <c r="O10" s="286"/>
      <c r="P10" s="286"/>
      <c r="Q10" s="288"/>
      <c r="R10" s="286"/>
      <c r="S10" s="19"/>
      <c r="T10" s="19"/>
      <c r="U10" s="19"/>
      <c r="V10" s="171"/>
      <c r="W10" s="171"/>
      <c r="X10" s="171"/>
      <c r="Y10" s="171"/>
      <c r="Z10" s="171"/>
      <c r="AA10" s="171"/>
      <c r="AB10" s="172" t="str">
        <f t="shared" ref="AB10:AB17" si="0">IF(SUM(Y10:AA10)=0,"",SUM(Y10:AA10))</f>
        <v/>
      </c>
      <c r="AC10" s="171"/>
      <c r="AD10" s="172" t="str">
        <f>IF(IF(H10="設計",SUM(S10:AA10,AC10),IF(AND(H10="設計・施工",I10="設計費"),SUM(S10:AA10,AC10),""))=0,"",IF(H10="設計",SUM(S10:AA10,AC10),IF(AND(H10="設計・施工",I10="設計費"),SUM(S10:AA10,AC10),"")))</f>
        <v/>
      </c>
      <c r="AE10" s="172" t="str">
        <f>IF(IF(H10="施工",SUM(S10:AA10,AC10),IF(AND(H10="設計・施工",I10="建設工事費"),SUM(S10:AA10,AC10),""))=0,"",IF(H10="施工",SUM(S10:AA10,AC10),IF(AND(H10="設計・施工",I10="建設工事費"),SUM(S10:AA10,AC10),"")))</f>
        <v/>
      </c>
      <c r="AF10" s="172" t="str">
        <f t="shared" ref="AF10:AF49" si="1">IF(SUM(AD10:AE10)=0,"",SUM(AD10:AE10))</f>
        <v/>
      </c>
      <c r="AG10" s="172">
        <f>IF(AF10="",0,ROUNDDOWN(AF10/2,0))</f>
        <v>0</v>
      </c>
      <c r="AH10" s="171"/>
      <c r="AI10" s="171"/>
      <c r="AJ10" s="172" t="str">
        <f t="shared" ref="AJ10:AJ41" si="2">IF(SUM(AH10:AI10)=0,"",SUM(AH10:AI10))</f>
        <v/>
      </c>
      <c r="AK10" s="172" t="str">
        <f t="shared" ref="AK10" si="3">AJ10</f>
        <v/>
      </c>
      <c r="AL10" s="17" t="str">
        <f t="shared" ref="AL10:AL41" si="4">IF(SUM(AG10,AK10)=0,"",SUM(AG10,AK10))</f>
        <v/>
      </c>
    </row>
    <row r="11" spans="1:38" ht="15.75" customHeight="1" x14ac:dyDescent="0.4">
      <c r="A11" s="278"/>
      <c r="B11" s="280"/>
      <c r="C11" s="282"/>
      <c r="D11" s="285"/>
      <c r="E11" s="283"/>
      <c r="F11" s="290"/>
      <c r="G11" s="283"/>
      <c r="H11" s="175"/>
      <c r="I11" s="175"/>
      <c r="J11" s="176"/>
      <c r="K11" s="176"/>
      <c r="L11" s="282"/>
      <c r="M11" s="282"/>
      <c r="N11" s="287"/>
      <c r="O11" s="287"/>
      <c r="P11" s="287"/>
      <c r="Q11" s="289"/>
      <c r="R11" s="287"/>
      <c r="S11" s="40"/>
      <c r="T11" s="40"/>
      <c r="U11" s="40"/>
      <c r="V11" s="40"/>
      <c r="W11" s="40"/>
      <c r="X11" s="40"/>
      <c r="Y11" s="40"/>
      <c r="Z11" s="40"/>
      <c r="AA11" s="40"/>
      <c r="AB11" s="41" t="str">
        <f t="shared" si="0"/>
        <v/>
      </c>
      <c r="AC11" s="40"/>
      <c r="AD11" s="41" t="str">
        <f>IF(IF(H11="設計",SUM(S11:AA11,AC11),IF(AND(H11="設計・施工",I11="設計費"),SUM(S11:AA11,AC11),""))=0,"",IF(H11="設計",SUM(S11:AA11,AC11),IF(AND(H11="設計・施工",I11="設計費"),SUM(S11:AA11,AC11),"")))</f>
        <v/>
      </c>
      <c r="AE11" s="41" t="str">
        <f t="shared" ref="AE11:AE49" si="5">IF(IF(H11="施工",SUM(S11:AA11,AC11),IF(AND(H11="設計・施工",I11="建設工事費"),SUM(S11:AA11,AC11),""))=0,"",IF(H11="施工",SUM(S11:AA11,AC11),IF(AND(H11="設計・施工",I11="建設工事費"),SUM(S11:AA11,AC11),"")))</f>
        <v/>
      </c>
      <c r="AF11" s="41" t="str">
        <f t="shared" si="1"/>
        <v/>
      </c>
      <c r="AG11" s="41">
        <f t="shared" ref="AG11:AG49" si="6">IF(AF11="",0,ROUNDDOWN(AF11/2,0))</f>
        <v>0</v>
      </c>
      <c r="AH11" s="40"/>
      <c r="AI11" s="40"/>
      <c r="AJ11" s="41" t="str">
        <f t="shared" si="2"/>
        <v/>
      </c>
      <c r="AK11" s="41" t="str">
        <f>AJ11</f>
        <v/>
      </c>
      <c r="AL11" s="41" t="str">
        <f t="shared" si="4"/>
        <v/>
      </c>
    </row>
    <row r="12" spans="1:38" ht="15.75" customHeight="1" x14ac:dyDescent="0.4">
      <c r="A12" s="277">
        <v>2</v>
      </c>
      <c r="B12" s="279"/>
      <c r="C12" s="281"/>
      <c r="D12" s="284"/>
      <c r="E12" s="283"/>
      <c r="F12" s="290"/>
      <c r="G12" s="283"/>
      <c r="H12" s="173"/>
      <c r="I12" s="173"/>
      <c r="J12" s="174"/>
      <c r="K12" s="174"/>
      <c r="L12" s="281"/>
      <c r="M12" s="281"/>
      <c r="N12" s="286"/>
      <c r="O12" s="286"/>
      <c r="P12" s="286"/>
      <c r="Q12" s="288"/>
      <c r="R12" s="286"/>
      <c r="S12" s="19"/>
      <c r="T12" s="19"/>
      <c r="U12" s="19"/>
      <c r="V12" s="19"/>
      <c r="W12" s="19"/>
      <c r="X12" s="19"/>
      <c r="Y12" s="19"/>
      <c r="Z12" s="19"/>
      <c r="AA12" s="19"/>
      <c r="AB12" s="17" t="str">
        <f t="shared" si="0"/>
        <v/>
      </c>
      <c r="AC12" s="171"/>
      <c r="AD12" s="17" t="str">
        <f t="shared" ref="AD12:AD49" si="7">IF(IF(H12="設計",SUM(S12:AA12,AC12),IF(AND(H12="設計・施工",I12="設計費"),SUM(S12:AA12,AC12),""))=0,"",IF(H12="設計",SUM(S12:AA12,AC12),IF(AND(H12="設計・施工",I12="設計費"),SUM(S12:AA12,AC12),"")))</f>
        <v/>
      </c>
      <c r="AE12" s="17" t="str">
        <f t="shared" si="5"/>
        <v/>
      </c>
      <c r="AF12" s="17" t="str">
        <f t="shared" si="1"/>
        <v/>
      </c>
      <c r="AG12" s="17">
        <f t="shared" si="6"/>
        <v>0</v>
      </c>
      <c r="AH12" s="171"/>
      <c r="AI12" s="171"/>
      <c r="AJ12" s="17" t="str">
        <f t="shared" si="2"/>
        <v/>
      </c>
      <c r="AK12" s="17" t="str">
        <f t="shared" ref="AK12:AK49" si="8">AJ12</f>
        <v/>
      </c>
      <c r="AL12" s="17" t="str">
        <f t="shared" si="4"/>
        <v/>
      </c>
    </row>
    <row r="13" spans="1:38" ht="15.75" customHeight="1" x14ac:dyDescent="0.4">
      <c r="A13" s="278"/>
      <c r="B13" s="280"/>
      <c r="C13" s="282"/>
      <c r="D13" s="285"/>
      <c r="E13" s="283"/>
      <c r="F13" s="290"/>
      <c r="G13" s="283"/>
      <c r="H13" s="175"/>
      <c r="I13" s="175"/>
      <c r="J13" s="176"/>
      <c r="K13" s="176"/>
      <c r="L13" s="282"/>
      <c r="M13" s="282"/>
      <c r="N13" s="287"/>
      <c r="O13" s="287"/>
      <c r="P13" s="287"/>
      <c r="Q13" s="289"/>
      <c r="R13" s="287"/>
      <c r="S13" s="40"/>
      <c r="T13" s="40"/>
      <c r="U13" s="40"/>
      <c r="V13" s="40"/>
      <c r="W13" s="40"/>
      <c r="X13" s="40"/>
      <c r="Y13" s="40"/>
      <c r="Z13" s="40"/>
      <c r="AA13" s="40"/>
      <c r="AB13" s="41" t="str">
        <f t="shared" si="0"/>
        <v/>
      </c>
      <c r="AC13" s="40"/>
      <c r="AD13" s="41" t="str">
        <f t="shared" si="7"/>
        <v/>
      </c>
      <c r="AE13" s="41" t="str">
        <f t="shared" si="5"/>
        <v/>
      </c>
      <c r="AF13" s="41" t="str">
        <f t="shared" si="1"/>
        <v/>
      </c>
      <c r="AG13" s="41">
        <f t="shared" si="6"/>
        <v>0</v>
      </c>
      <c r="AH13" s="40"/>
      <c r="AI13" s="40"/>
      <c r="AJ13" s="41" t="str">
        <f t="shared" si="2"/>
        <v/>
      </c>
      <c r="AK13" s="41" t="str">
        <f t="shared" si="8"/>
        <v/>
      </c>
      <c r="AL13" s="41" t="str">
        <f t="shared" si="4"/>
        <v/>
      </c>
    </row>
    <row r="14" spans="1:38" ht="15.75" customHeight="1" x14ac:dyDescent="0.4">
      <c r="A14" s="277">
        <v>3</v>
      </c>
      <c r="B14" s="279"/>
      <c r="C14" s="281"/>
      <c r="D14" s="284"/>
      <c r="E14" s="283"/>
      <c r="F14" s="290"/>
      <c r="G14" s="283"/>
      <c r="H14" s="173"/>
      <c r="I14" s="173"/>
      <c r="J14" s="174"/>
      <c r="K14" s="174"/>
      <c r="L14" s="281"/>
      <c r="M14" s="281"/>
      <c r="N14" s="286"/>
      <c r="O14" s="286"/>
      <c r="P14" s="286"/>
      <c r="Q14" s="288"/>
      <c r="R14" s="286"/>
      <c r="S14" s="19"/>
      <c r="T14" s="19"/>
      <c r="U14" s="19"/>
      <c r="V14" s="19"/>
      <c r="W14" s="19"/>
      <c r="X14" s="19"/>
      <c r="Y14" s="19"/>
      <c r="Z14" s="19"/>
      <c r="AA14" s="19"/>
      <c r="AB14" s="17" t="str">
        <f t="shared" si="0"/>
        <v/>
      </c>
      <c r="AC14" s="171"/>
      <c r="AD14" s="17" t="str">
        <f t="shared" si="7"/>
        <v/>
      </c>
      <c r="AE14" s="17" t="str">
        <f t="shared" si="5"/>
        <v/>
      </c>
      <c r="AF14" s="17" t="str">
        <f t="shared" si="1"/>
        <v/>
      </c>
      <c r="AG14" s="17">
        <f t="shared" si="6"/>
        <v>0</v>
      </c>
      <c r="AH14" s="171"/>
      <c r="AI14" s="171"/>
      <c r="AJ14" s="17" t="str">
        <f t="shared" si="2"/>
        <v/>
      </c>
      <c r="AK14" s="17" t="str">
        <f t="shared" si="8"/>
        <v/>
      </c>
      <c r="AL14" s="17" t="str">
        <f t="shared" si="4"/>
        <v/>
      </c>
    </row>
    <row r="15" spans="1:38" ht="15.75" customHeight="1" x14ac:dyDescent="0.4">
      <c r="A15" s="278"/>
      <c r="B15" s="280"/>
      <c r="C15" s="282"/>
      <c r="D15" s="285"/>
      <c r="E15" s="283"/>
      <c r="F15" s="290"/>
      <c r="G15" s="283"/>
      <c r="H15" s="175"/>
      <c r="I15" s="175"/>
      <c r="J15" s="176"/>
      <c r="K15" s="176"/>
      <c r="L15" s="282"/>
      <c r="M15" s="282"/>
      <c r="N15" s="287"/>
      <c r="O15" s="287"/>
      <c r="P15" s="287"/>
      <c r="Q15" s="289"/>
      <c r="R15" s="287"/>
      <c r="S15" s="40"/>
      <c r="T15" s="40"/>
      <c r="U15" s="40"/>
      <c r="V15" s="40"/>
      <c r="W15" s="40"/>
      <c r="X15" s="40"/>
      <c r="Y15" s="40"/>
      <c r="Z15" s="40"/>
      <c r="AA15" s="40"/>
      <c r="AB15" s="41" t="str">
        <f t="shared" si="0"/>
        <v/>
      </c>
      <c r="AC15" s="40"/>
      <c r="AD15" s="41" t="str">
        <f t="shared" si="7"/>
        <v/>
      </c>
      <c r="AE15" s="41" t="str">
        <f t="shared" si="5"/>
        <v/>
      </c>
      <c r="AF15" s="41" t="str">
        <f t="shared" si="1"/>
        <v/>
      </c>
      <c r="AG15" s="41">
        <f t="shared" si="6"/>
        <v>0</v>
      </c>
      <c r="AH15" s="40"/>
      <c r="AI15" s="40"/>
      <c r="AJ15" s="41" t="str">
        <f t="shared" si="2"/>
        <v/>
      </c>
      <c r="AK15" s="41" t="str">
        <f t="shared" si="8"/>
        <v/>
      </c>
      <c r="AL15" s="41" t="str">
        <f t="shared" si="4"/>
        <v/>
      </c>
    </row>
    <row r="16" spans="1:38" ht="15.75" customHeight="1" x14ac:dyDescent="0.4">
      <c r="A16" s="277">
        <v>4</v>
      </c>
      <c r="B16" s="279"/>
      <c r="C16" s="281"/>
      <c r="D16" s="284"/>
      <c r="E16" s="283"/>
      <c r="F16" s="290"/>
      <c r="G16" s="283"/>
      <c r="H16" s="173"/>
      <c r="I16" s="173"/>
      <c r="J16" s="174"/>
      <c r="K16" s="174"/>
      <c r="L16" s="281"/>
      <c r="M16" s="281"/>
      <c r="N16" s="286"/>
      <c r="O16" s="286"/>
      <c r="P16" s="286"/>
      <c r="Q16" s="288"/>
      <c r="R16" s="286"/>
      <c r="S16" s="19"/>
      <c r="T16" s="19"/>
      <c r="U16" s="19"/>
      <c r="V16" s="19"/>
      <c r="W16" s="19"/>
      <c r="X16" s="19"/>
      <c r="Y16" s="19"/>
      <c r="Z16" s="19"/>
      <c r="AA16" s="19"/>
      <c r="AB16" s="17" t="str">
        <f t="shared" si="0"/>
        <v/>
      </c>
      <c r="AC16" s="171"/>
      <c r="AD16" s="17" t="str">
        <f t="shared" si="7"/>
        <v/>
      </c>
      <c r="AE16" s="17" t="str">
        <f t="shared" si="5"/>
        <v/>
      </c>
      <c r="AF16" s="17" t="str">
        <f t="shared" si="1"/>
        <v/>
      </c>
      <c r="AG16" s="17">
        <f t="shared" si="6"/>
        <v>0</v>
      </c>
      <c r="AH16" s="171"/>
      <c r="AI16" s="171"/>
      <c r="AJ16" s="17" t="str">
        <f t="shared" si="2"/>
        <v/>
      </c>
      <c r="AK16" s="17" t="str">
        <f t="shared" si="8"/>
        <v/>
      </c>
      <c r="AL16" s="17" t="str">
        <f t="shared" si="4"/>
        <v/>
      </c>
    </row>
    <row r="17" spans="1:38" ht="15.75" customHeight="1" x14ac:dyDescent="0.4">
      <c r="A17" s="278"/>
      <c r="B17" s="280"/>
      <c r="C17" s="282"/>
      <c r="D17" s="285"/>
      <c r="E17" s="283"/>
      <c r="F17" s="290"/>
      <c r="G17" s="283"/>
      <c r="H17" s="175"/>
      <c r="I17" s="175"/>
      <c r="J17" s="176"/>
      <c r="K17" s="176"/>
      <c r="L17" s="282"/>
      <c r="M17" s="282"/>
      <c r="N17" s="287"/>
      <c r="O17" s="287"/>
      <c r="P17" s="287"/>
      <c r="Q17" s="289"/>
      <c r="R17" s="287"/>
      <c r="S17" s="40"/>
      <c r="T17" s="40"/>
      <c r="U17" s="40"/>
      <c r="V17" s="40"/>
      <c r="W17" s="40"/>
      <c r="X17" s="40"/>
      <c r="Y17" s="40"/>
      <c r="Z17" s="40"/>
      <c r="AA17" s="40"/>
      <c r="AB17" s="41" t="str">
        <f t="shared" si="0"/>
        <v/>
      </c>
      <c r="AC17" s="40"/>
      <c r="AD17" s="41" t="str">
        <f t="shared" si="7"/>
        <v/>
      </c>
      <c r="AE17" s="41" t="str">
        <f t="shared" si="5"/>
        <v/>
      </c>
      <c r="AF17" s="41" t="str">
        <f t="shared" si="1"/>
        <v/>
      </c>
      <c r="AG17" s="41">
        <f t="shared" si="6"/>
        <v>0</v>
      </c>
      <c r="AH17" s="40"/>
      <c r="AI17" s="40"/>
      <c r="AJ17" s="41" t="str">
        <f t="shared" si="2"/>
        <v/>
      </c>
      <c r="AK17" s="41" t="str">
        <f t="shared" si="8"/>
        <v/>
      </c>
      <c r="AL17" s="41" t="str">
        <f t="shared" si="4"/>
        <v/>
      </c>
    </row>
    <row r="18" spans="1:38" ht="15.75" customHeight="1" x14ac:dyDescent="0.4">
      <c r="A18" s="277">
        <v>5</v>
      </c>
      <c r="B18" s="279"/>
      <c r="C18" s="281"/>
      <c r="D18" s="284"/>
      <c r="E18" s="283"/>
      <c r="F18" s="290"/>
      <c r="G18" s="295"/>
      <c r="H18" s="177"/>
      <c r="I18" s="177"/>
      <c r="J18" s="174"/>
      <c r="K18" s="174"/>
      <c r="L18" s="281"/>
      <c r="M18" s="281"/>
      <c r="N18" s="286"/>
      <c r="O18" s="286"/>
      <c r="P18" s="286"/>
      <c r="Q18" s="288"/>
      <c r="R18" s="286"/>
      <c r="S18" s="19"/>
      <c r="T18" s="19"/>
      <c r="U18" s="19"/>
      <c r="V18" s="19"/>
      <c r="W18" s="19"/>
      <c r="X18" s="19"/>
      <c r="Y18" s="19"/>
      <c r="Z18" s="19"/>
      <c r="AA18" s="19"/>
      <c r="AB18" s="17" t="str">
        <f t="shared" ref="AB18:AB41" si="9">IF(SUM(Y18:AA18)=0,"",SUM(Y18:AA18))</f>
        <v/>
      </c>
      <c r="AC18" s="171"/>
      <c r="AD18" s="17" t="str">
        <f t="shared" si="7"/>
        <v/>
      </c>
      <c r="AE18" s="17" t="str">
        <f t="shared" si="5"/>
        <v/>
      </c>
      <c r="AF18" s="17" t="str">
        <f t="shared" si="1"/>
        <v/>
      </c>
      <c r="AG18" s="17">
        <f t="shared" si="6"/>
        <v>0</v>
      </c>
      <c r="AH18" s="171"/>
      <c r="AI18" s="171"/>
      <c r="AJ18" s="17" t="str">
        <f t="shared" si="2"/>
        <v/>
      </c>
      <c r="AK18" s="17" t="str">
        <f t="shared" si="8"/>
        <v/>
      </c>
      <c r="AL18" s="17" t="str">
        <f t="shared" si="4"/>
        <v/>
      </c>
    </row>
    <row r="19" spans="1:38" ht="15.75" customHeight="1" x14ac:dyDescent="0.4">
      <c r="A19" s="278"/>
      <c r="B19" s="280"/>
      <c r="C19" s="293"/>
      <c r="D19" s="294"/>
      <c r="E19" s="283"/>
      <c r="F19" s="290"/>
      <c r="G19" s="296"/>
      <c r="H19" s="178"/>
      <c r="I19" s="178"/>
      <c r="J19" s="176"/>
      <c r="K19" s="176"/>
      <c r="L19" s="293"/>
      <c r="M19" s="293"/>
      <c r="N19" s="297"/>
      <c r="O19" s="297"/>
      <c r="P19" s="297"/>
      <c r="Q19" s="298"/>
      <c r="R19" s="297"/>
      <c r="S19" s="40"/>
      <c r="T19" s="40"/>
      <c r="U19" s="40"/>
      <c r="V19" s="40"/>
      <c r="W19" s="40"/>
      <c r="X19" s="40"/>
      <c r="Y19" s="40"/>
      <c r="Z19" s="40"/>
      <c r="AA19" s="40"/>
      <c r="AB19" s="41" t="str">
        <f t="shared" si="9"/>
        <v/>
      </c>
      <c r="AC19" s="40"/>
      <c r="AD19" s="41" t="str">
        <f t="shared" si="7"/>
        <v/>
      </c>
      <c r="AE19" s="41" t="str">
        <f t="shared" si="5"/>
        <v/>
      </c>
      <c r="AF19" s="41" t="str">
        <f t="shared" si="1"/>
        <v/>
      </c>
      <c r="AG19" s="41">
        <f t="shared" si="6"/>
        <v>0</v>
      </c>
      <c r="AH19" s="40"/>
      <c r="AI19" s="40"/>
      <c r="AJ19" s="41" t="str">
        <f t="shared" si="2"/>
        <v/>
      </c>
      <c r="AK19" s="41" t="str">
        <f t="shared" si="8"/>
        <v/>
      </c>
      <c r="AL19" s="41" t="str">
        <f t="shared" si="4"/>
        <v/>
      </c>
    </row>
    <row r="20" spans="1:38" ht="15.75" customHeight="1" x14ac:dyDescent="0.4">
      <c r="A20" s="277">
        <v>6</v>
      </c>
      <c r="B20" s="279"/>
      <c r="C20" s="281"/>
      <c r="D20" s="284"/>
      <c r="E20" s="283"/>
      <c r="F20" s="290"/>
      <c r="G20" s="295"/>
      <c r="H20" s="173"/>
      <c r="I20" s="173"/>
      <c r="J20" s="174"/>
      <c r="K20" s="174"/>
      <c r="L20" s="281"/>
      <c r="M20" s="281"/>
      <c r="N20" s="286"/>
      <c r="O20" s="286"/>
      <c r="P20" s="286"/>
      <c r="Q20" s="288"/>
      <c r="R20" s="286"/>
      <c r="S20" s="19"/>
      <c r="T20" s="19"/>
      <c r="U20" s="19"/>
      <c r="V20" s="19"/>
      <c r="W20" s="19"/>
      <c r="X20" s="19"/>
      <c r="Y20" s="19"/>
      <c r="Z20" s="19"/>
      <c r="AA20" s="19"/>
      <c r="AB20" s="17" t="str">
        <f t="shared" si="9"/>
        <v/>
      </c>
      <c r="AC20" s="171"/>
      <c r="AD20" s="17" t="str">
        <f t="shared" si="7"/>
        <v/>
      </c>
      <c r="AE20" s="17" t="str">
        <f t="shared" si="5"/>
        <v/>
      </c>
      <c r="AF20" s="17" t="str">
        <f t="shared" si="1"/>
        <v/>
      </c>
      <c r="AG20" s="17">
        <f t="shared" si="6"/>
        <v>0</v>
      </c>
      <c r="AH20" s="171"/>
      <c r="AI20" s="171"/>
      <c r="AJ20" s="17" t="str">
        <f t="shared" si="2"/>
        <v/>
      </c>
      <c r="AK20" s="17" t="str">
        <f t="shared" si="8"/>
        <v/>
      </c>
      <c r="AL20" s="17" t="str">
        <f t="shared" si="4"/>
        <v/>
      </c>
    </row>
    <row r="21" spans="1:38" ht="15.75" customHeight="1" x14ac:dyDescent="0.4">
      <c r="A21" s="278"/>
      <c r="B21" s="280"/>
      <c r="C21" s="293"/>
      <c r="D21" s="294"/>
      <c r="E21" s="283"/>
      <c r="F21" s="290"/>
      <c r="G21" s="296"/>
      <c r="H21" s="175"/>
      <c r="I21" s="175"/>
      <c r="J21" s="176"/>
      <c r="K21" s="176"/>
      <c r="L21" s="293"/>
      <c r="M21" s="293"/>
      <c r="N21" s="297"/>
      <c r="O21" s="297"/>
      <c r="P21" s="297"/>
      <c r="Q21" s="298"/>
      <c r="R21" s="297"/>
      <c r="S21" s="40"/>
      <c r="T21" s="40"/>
      <c r="U21" s="40"/>
      <c r="V21" s="40"/>
      <c r="W21" s="40"/>
      <c r="X21" s="40"/>
      <c r="Y21" s="40"/>
      <c r="Z21" s="40"/>
      <c r="AA21" s="40"/>
      <c r="AB21" s="41" t="str">
        <f t="shared" si="9"/>
        <v/>
      </c>
      <c r="AC21" s="40"/>
      <c r="AD21" s="41" t="str">
        <f t="shared" si="7"/>
        <v/>
      </c>
      <c r="AE21" s="41" t="str">
        <f t="shared" si="5"/>
        <v/>
      </c>
      <c r="AF21" s="41" t="str">
        <f t="shared" si="1"/>
        <v/>
      </c>
      <c r="AG21" s="41">
        <f t="shared" si="6"/>
        <v>0</v>
      </c>
      <c r="AH21" s="40"/>
      <c r="AI21" s="40"/>
      <c r="AJ21" s="41" t="str">
        <f t="shared" si="2"/>
        <v/>
      </c>
      <c r="AK21" s="41" t="str">
        <f t="shared" si="8"/>
        <v/>
      </c>
      <c r="AL21" s="41" t="str">
        <f t="shared" si="4"/>
        <v/>
      </c>
    </row>
    <row r="22" spans="1:38" ht="15.75" customHeight="1" x14ac:dyDescent="0.4">
      <c r="A22" s="277">
        <v>7</v>
      </c>
      <c r="B22" s="279"/>
      <c r="C22" s="281"/>
      <c r="D22" s="284"/>
      <c r="E22" s="283"/>
      <c r="F22" s="290"/>
      <c r="G22" s="295"/>
      <c r="H22" s="177"/>
      <c r="I22" s="177"/>
      <c r="J22" s="174"/>
      <c r="K22" s="174"/>
      <c r="L22" s="281"/>
      <c r="M22" s="281"/>
      <c r="N22" s="286"/>
      <c r="O22" s="286"/>
      <c r="P22" s="286"/>
      <c r="Q22" s="288"/>
      <c r="R22" s="286"/>
      <c r="S22" s="19"/>
      <c r="T22" s="19"/>
      <c r="U22" s="19"/>
      <c r="V22" s="19"/>
      <c r="W22" s="19"/>
      <c r="X22" s="19"/>
      <c r="Y22" s="19"/>
      <c r="Z22" s="19"/>
      <c r="AA22" s="19"/>
      <c r="AB22" s="17" t="str">
        <f t="shared" si="9"/>
        <v/>
      </c>
      <c r="AC22" s="171"/>
      <c r="AD22" s="17" t="str">
        <f t="shared" si="7"/>
        <v/>
      </c>
      <c r="AE22" s="17" t="str">
        <f t="shared" si="5"/>
        <v/>
      </c>
      <c r="AF22" s="17" t="str">
        <f t="shared" si="1"/>
        <v/>
      </c>
      <c r="AG22" s="17">
        <f t="shared" si="6"/>
        <v>0</v>
      </c>
      <c r="AH22" s="39"/>
      <c r="AI22" s="39"/>
      <c r="AJ22" s="17" t="str">
        <f t="shared" si="2"/>
        <v/>
      </c>
      <c r="AK22" s="17" t="str">
        <f t="shared" si="8"/>
        <v/>
      </c>
      <c r="AL22" s="17" t="str">
        <f t="shared" si="4"/>
        <v/>
      </c>
    </row>
    <row r="23" spans="1:38" ht="15.75" customHeight="1" x14ac:dyDescent="0.4">
      <c r="A23" s="278"/>
      <c r="B23" s="280"/>
      <c r="C23" s="293"/>
      <c r="D23" s="294"/>
      <c r="E23" s="283"/>
      <c r="F23" s="290"/>
      <c r="G23" s="296"/>
      <c r="H23" s="178"/>
      <c r="I23" s="178"/>
      <c r="J23" s="176"/>
      <c r="K23" s="176"/>
      <c r="L23" s="293"/>
      <c r="M23" s="293"/>
      <c r="N23" s="297"/>
      <c r="O23" s="297"/>
      <c r="P23" s="297"/>
      <c r="Q23" s="298"/>
      <c r="R23" s="297"/>
      <c r="S23" s="18"/>
      <c r="T23" s="18"/>
      <c r="U23" s="18"/>
      <c r="V23" s="18"/>
      <c r="W23" s="18"/>
      <c r="X23" s="18"/>
      <c r="Y23" s="18"/>
      <c r="Z23" s="18"/>
      <c r="AA23" s="18"/>
      <c r="AB23" s="13" t="str">
        <f t="shared" si="9"/>
        <v/>
      </c>
      <c r="AC23" s="40"/>
      <c r="AD23" s="13" t="str">
        <f t="shared" si="7"/>
        <v/>
      </c>
      <c r="AE23" s="13" t="str">
        <f t="shared" si="5"/>
        <v/>
      </c>
      <c r="AF23" s="13" t="str">
        <f t="shared" si="1"/>
        <v/>
      </c>
      <c r="AG23" s="13">
        <f t="shared" si="6"/>
        <v>0</v>
      </c>
      <c r="AH23" s="40"/>
      <c r="AI23" s="40"/>
      <c r="AJ23" s="13" t="str">
        <f t="shared" si="2"/>
        <v/>
      </c>
      <c r="AK23" s="13" t="str">
        <f t="shared" si="8"/>
        <v/>
      </c>
      <c r="AL23" s="13" t="str">
        <f t="shared" si="4"/>
        <v/>
      </c>
    </row>
    <row r="24" spans="1:38" ht="15.75" customHeight="1" x14ac:dyDescent="0.4">
      <c r="A24" s="277">
        <v>8</v>
      </c>
      <c r="B24" s="279"/>
      <c r="C24" s="281"/>
      <c r="D24" s="284"/>
      <c r="E24" s="283"/>
      <c r="F24" s="290"/>
      <c r="G24" s="295"/>
      <c r="H24" s="173"/>
      <c r="I24" s="173"/>
      <c r="J24" s="174"/>
      <c r="K24" s="174"/>
      <c r="L24" s="281"/>
      <c r="M24" s="281"/>
      <c r="N24" s="286"/>
      <c r="O24" s="286"/>
      <c r="P24" s="286"/>
      <c r="Q24" s="288"/>
      <c r="R24" s="286"/>
      <c r="S24" s="19"/>
      <c r="T24" s="19"/>
      <c r="U24" s="19"/>
      <c r="V24" s="19"/>
      <c r="W24" s="19"/>
      <c r="X24" s="19"/>
      <c r="Y24" s="19"/>
      <c r="Z24" s="19"/>
      <c r="AA24" s="19"/>
      <c r="AB24" s="17" t="str">
        <f t="shared" si="9"/>
        <v/>
      </c>
      <c r="AC24" s="171"/>
      <c r="AD24" s="17" t="str">
        <f t="shared" si="7"/>
        <v/>
      </c>
      <c r="AE24" s="17" t="str">
        <f t="shared" si="5"/>
        <v/>
      </c>
      <c r="AF24" s="17" t="str">
        <f t="shared" si="1"/>
        <v/>
      </c>
      <c r="AG24" s="17">
        <f t="shared" si="6"/>
        <v>0</v>
      </c>
      <c r="AH24" s="39"/>
      <c r="AI24" s="39"/>
      <c r="AJ24" s="17" t="str">
        <f t="shared" si="2"/>
        <v/>
      </c>
      <c r="AK24" s="17" t="str">
        <f t="shared" si="8"/>
        <v/>
      </c>
      <c r="AL24" s="17" t="str">
        <f t="shared" si="4"/>
        <v/>
      </c>
    </row>
    <row r="25" spans="1:38" ht="15.75" customHeight="1" x14ac:dyDescent="0.4">
      <c r="A25" s="278"/>
      <c r="B25" s="280"/>
      <c r="C25" s="293"/>
      <c r="D25" s="294"/>
      <c r="E25" s="283"/>
      <c r="F25" s="290"/>
      <c r="G25" s="296"/>
      <c r="H25" s="175"/>
      <c r="I25" s="175"/>
      <c r="J25" s="176"/>
      <c r="K25" s="176"/>
      <c r="L25" s="293"/>
      <c r="M25" s="293"/>
      <c r="N25" s="297"/>
      <c r="O25" s="297"/>
      <c r="P25" s="297"/>
      <c r="Q25" s="298"/>
      <c r="R25" s="297"/>
      <c r="S25" s="18"/>
      <c r="T25" s="18"/>
      <c r="U25" s="18"/>
      <c r="V25" s="18"/>
      <c r="W25" s="18"/>
      <c r="X25" s="18"/>
      <c r="Y25" s="18"/>
      <c r="Z25" s="18"/>
      <c r="AA25" s="18"/>
      <c r="AB25" s="13" t="str">
        <f t="shared" si="9"/>
        <v/>
      </c>
      <c r="AC25" s="40"/>
      <c r="AD25" s="13" t="str">
        <f t="shared" si="7"/>
        <v/>
      </c>
      <c r="AE25" s="13" t="str">
        <f t="shared" si="5"/>
        <v/>
      </c>
      <c r="AF25" s="13" t="str">
        <f t="shared" si="1"/>
        <v/>
      </c>
      <c r="AG25" s="13">
        <f t="shared" si="6"/>
        <v>0</v>
      </c>
      <c r="AH25" s="40"/>
      <c r="AI25" s="40"/>
      <c r="AJ25" s="13" t="str">
        <f t="shared" si="2"/>
        <v/>
      </c>
      <c r="AK25" s="13" t="str">
        <f t="shared" si="8"/>
        <v/>
      </c>
      <c r="AL25" s="13" t="str">
        <f t="shared" si="4"/>
        <v/>
      </c>
    </row>
    <row r="26" spans="1:38" ht="15.75" customHeight="1" x14ac:dyDescent="0.4">
      <c r="A26" s="277">
        <v>9</v>
      </c>
      <c r="B26" s="279"/>
      <c r="C26" s="281"/>
      <c r="D26" s="284"/>
      <c r="E26" s="283"/>
      <c r="F26" s="290"/>
      <c r="G26" s="295"/>
      <c r="H26" s="177"/>
      <c r="I26" s="177"/>
      <c r="J26" s="174"/>
      <c r="K26" s="174"/>
      <c r="L26" s="281"/>
      <c r="M26" s="281"/>
      <c r="N26" s="286"/>
      <c r="O26" s="286"/>
      <c r="P26" s="286"/>
      <c r="Q26" s="288"/>
      <c r="R26" s="299"/>
      <c r="S26" s="19"/>
      <c r="T26" s="19"/>
      <c r="U26" s="19"/>
      <c r="V26" s="19"/>
      <c r="W26" s="19"/>
      <c r="X26" s="19"/>
      <c r="Y26" s="19"/>
      <c r="Z26" s="19"/>
      <c r="AA26" s="19"/>
      <c r="AB26" s="17" t="str">
        <f t="shared" si="9"/>
        <v/>
      </c>
      <c r="AC26" s="171"/>
      <c r="AD26" s="17" t="str">
        <f t="shared" si="7"/>
        <v/>
      </c>
      <c r="AE26" s="17" t="str">
        <f t="shared" si="5"/>
        <v/>
      </c>
      <c r="AF26" s="17" t="str">
        <f t="shared" si="1"/>
        <v/>
      </c>
      <c r="AG26" s="17">
        <f t="shared" si="6"/>
        <v>0</v>
      </c>
      <c r="AH26" s="39"/>
      <c r="AI26" s="39"/>
      <c r="AJ26" s="17" t="str">
        <f t="shared" si="2"/>
        <v/>
      </c>
      <c r="AK26" s="17" t="str">
        <f t="shared" si="8"/>
        <v/>
      </c>
      <c r="AL26" s="17" t="str">
        <f t="shared" si="4"/>
        <v/>
      </c>
    </row>
    <row r="27" spans="1:38" ht="15.75" customHeight="1" x14ac:dyDescent="0.4">
      <c r="A27" s="278"/>
      <c r="B27" s="280"/>
      <c r="C27" s="293"/>
      <c r="D27" s="294"/>
      <c r="E27" s="283"/>
      <c r="F27" s="290"/>
      <c r="G27" s="296"/>
      <c r="H27" s="178"/>
      <c r="I27" s="178"/>
      <c r="J27" s="176"/>
      <c r="K27" s="176"/>
      <c r="L27" s="282"/>
      <c r="M27" s="293"/>
      <c r="N27" s="297"/>
      <c r="O27" s="297"/>
      <c r="P27" s="297"/>
      <c r="Q27" s="298"/>
      <c r="R27" s="297"/>
      <c r="S27" s="18"/>
      <c r="T27" s="18"/>
      <c r="U27" s="18"/>
      <c r="V27" s="18"/>
      <c r="W27" s="18"/>
      <c r="X27" s="18"/>
      <c r="Y27" s="18"/>
      <c r="Z27" s="18"/>
      <c r="AA27" s="18"/>
      <c r="AB27" s="13" t="str">
        <f t="shared" si="9"/>
        <v/>
      </c>
      <c r="AC27" s="40"/>
      <c r="AD27" s="13" t="str">
        <f t="shared" si="7"/>
        <v/>
      </c>
      <c r="AE27" s="13" t="str">
        <f t="shared" si="5"/>
        <v/>
      </c>
      <c r="AF27" s="13" t="str">
        <f t="shared" si="1"/>
        <v/>
      </c>
      <c r="AG27" s="13">
        <f t="shared" si="6"/>
        <v>0</v>
      </c>
      <c r="AH27" s="40"/>
      <c r="AI27" s="40"/>
      <c r="AJ27" s="13" t="str">
        <f t="shared" si="2"/>
        <v/>
      </c>
      <c r="AK27" s="13" t="str">
        <f t="shared" si="8"/>
        <v/>
      </c>
      <c r="AL27" s="13" t="str">
        <f t="shared" si="4"/>
        <v/>
      </c>
    </row>
    <row r="28" spans="1:38" ht="15.75" customHeight="1" x14ac:dyDescent="0.4">
      <c r="A28" s="277">
        <v>10</v>
      </c>
      <c r="B28" s="279"/>
      <c r="C28" s="281"/>
      <c r="D28" s="284"/>
      <c r="E28" s="283"/>
      <c r="F28" s="290"/>
      <c r="G28" s="295"/>
      <c r="H28" s="173"/>
      <c r="I28" s="173"/>
      <c r="J28" s="174"/>
      <c r="K28" s="174"/>
      <c r="L28" s="281"/>
      <c r="M28" s="281"/>
      <c r="N28" s="286"/>
      <c r="O28" s="286"/>
      <c r="P28" s="286"/>
      <c r="Q28" s="288"/>
      <c r="R28" s="286"/>
      <c r="S28" s="19"/>
      <c r="T28" s="19"/>
      <c r="U28" s="19"/>
      <c r="V28" s="19"/>
      <c r="W28" s="19"/>
      <c r="X28" s="19"/>
      <c r="Y28" s="19"/>
      <c r="Z28" s="19"/>
      <c r="AA28" s="19"/>
      <c r="AB28" s="17" t="str">
        <f t="shared" si="9"/>
        <v/>
      </c>
      <c r="AC28" s="171"/>
      <c r="AD28" s="17" t="str">
        <f t="shared" si="7"/>
        <v/>
      </c>
      <c r="AE28" s="17" t="str">
        <f t="shared" si="5"/>
        <v/>
      </c>
      <c r="AF28" s="17" t="str">
        <f t="shared" si="1"/>
        <v/>
      </c>
      <c r="AG28" s="17">
        <f t="shared" si="6"/>
        <v>0</v>
      </c>
      <c r="AH28" s="39"/>
      <c r="AI28" s="39"/>
      <c r="AJ28" s="17" t="str">
        <f t="shared" si="2"/>
        <v/>
      </c>
      <c r="AK28" s="17" t="str">
        <f t="shared" si="8"/>
        <v/>
      </c>
      <c r="AL28" s="17" t="str">
        <f t="shared" si="4"/>
        <v/>
      </c>
    </row>
    <row r="29" spans="1:38" ht="15.75" customHeight="1" x14ac:dyDescent="0.4">
      <c r="A29" s="278"/>
      <c r="B29" s="280"/>
      <c r="C29" s="293"/>
      <c r="D29" s="294"/>
      <c r="E29" s="283"/>
      <c r="F29" s="290"/>
      <c r="G29" s="296"/>
      <c r="H29" s="175"/>
      <c r="I29" s="175"/>
      <c r="J29" s="176"/>
      <c r="K29" s="176"/>
      <c r="L29" s="293"/>
      <c r="M29" s="293"/>
      <c r="N29" s="297"/>
      <c r="O29" s="297"/>
      <c r="P29" s="297"/>
      <c r="Q29" s="298"/>
      <c r="R29" s="297"/>
      <c r="S29" s="18"/>
      <c r="T29" s="18"/>
      <c r="U29" s="18"/>
      <c r="V29" s="18"/>
      <c r="W29" s="18"/>
      <c r="X29" s="18"/>
      <c r="Y29" s="18"/>
      <c r="Z29" s="18"/>
      <c r="AA29" s="18"/>
      <c r="AB29" s="13" t="str">
        <f t="shared" si="9"/>
        <v/>
      </c>
      <c r="AC29" s="40"/>
      <c r="AD29" s="13" t="str">
        <f t="shared" si="7"/>
        <v/>
      </c>
      <c r="AE29" s="13" t="str">
        <f t="shared" si="5"/>
        <v/>
      </c>
      <c r="AF29" s="13" t="str">
        <f t="shared" si="1"/>
        <v/>
      </c>
      <c r="AG29" s="13">
        <f t="shared" si="6"/>
        <v>0</v>
      </c>
      <c r="AH29" s="40"/>
      <c r="AI29" s="40"/>
      <c r="AJ29" s="13" t="str">
        <f t="shared" si="2"/>
        <v/>
      </c>
      <c r="AK29" s="13" t="str">
        <f t="shared" si="8"/>
        <v/>
      </c>
      <c r="AL29" s="13" t="str">
        <f t="shared" si="4"/>
        <v/>
      </c>
    </row>
    <row r="30" spans="1:38" ht="15.75" customHeight="1" x14ac:dyDescent="0.4">
      <c r="A30" s="277">
        <v>11</v>
      </c>
      <c r="B30" s="279"/>
      <c r="C30" s="281"/>
      <c r="D30" s="284"/>
      <c r="E30" s="283"/>
      <c r="F30" s="290"/>
      <c r="G30" s="295"/>
      <c r="H30" s="177"/>
      <c r="I30" s="177"/>
      <c r="J30" s="174"/>
      <c r="K30" s="174"/>
      <c r="L30" s="281"/>
      <c r="M30" s="281"/>
      <c r="N30" s="286"/>
      <c r="O30" s="286"/>
      <c r="P30" s="286"/>
      <c r="Q30" s="288"/>
      <c r="R30" s="286"/>
      <c r="S30" s="19"/>
      <c r="T30" s="19"/>
      <c r="U30" s="19"/>
      <c r="V30" s="19"/>
      <c r="W30" s="19"/>
      <c r="X30" s="19"/>
      <c r="Y30" s="19"/>
      <c r="Z30" s="19"/>
      <c r="AA30" s="19"/>
      <c r="AB30" s="17" t="str">
        <f t="shared" si="9"/>
        <v/>
      </c>
      <c r="AC30" s="171"/>
      <c r="AD30" s="17" t="str">
        <f t="shared" si="7"/>
        <v/>
      </c>
      <c r="AE30" s="17" t="str">
        <f t="shared" si="5"/>
        <v/>
      </c>
      <c r="AF30" s="17" t="str">
        <f t="shared" si="1"/>
        <v/>
      </c>
      <c r="AG30" s="17">
        <f t="shared" si="6"/>
        <v>0</v>
      </c>
      <c r="AH30" s="39"/>
      <c r="AI30" s="39"/>
      <c r="AJ30" s="17" t="str">
        <f t="shared" si="2"/>
        <v/>
      </c>
      <c r="AK30" s="17" t="str">
        <f t="shared" si="8"/>
        <v/>
      </c>
      <c r="AL30" s="17" t="str">
        <f t="shared" si="4"/>
        <v/>
      </c>
    </row>
    <row r="31" spans="1:38" ht="15.75" customHeight="1" x14ac:dyDescent="0.4">
      <c r="A31" s="278"/>
      <c r="B31" s="280"/>
      <c r="C31" s="293"/>
      <c r="D31" s="294"/>
      <c r="E31" s="283"/>
      <c r="F31" s="290"/>
      <c r="G31" s="296"/>
      <c r="H31" s="178"/>
      <c r="I31" s="178"/>
      <c r="J31" s="176"/>
      <c r="K31" s="176"/>
      <c r="L31" s="293"/>
      <c r="M31" s="293"/>
      <c r="N31" s="297"/>
      <c r="O31" s="297"/>
      <c r="P31" s="297"/>
      <c r="Q31" s="298"/>
      <c r="R31" s="297"/>
      <c r="S31" s="18"/>
      <c r="T31" s="18"/>
      <c r="U31" s="18"/>
      <c r="V31" s="18"/>
      <c r="W31" s="18"/>
      <c r="X31" s="18"/>
      <c r="Y31" s="18"/>
      <c r="Z31" s="18"/>
      <c r="AA31" s="18"/>
      <c r="AB31" s="13" t="str">
        <f t="shared" si="9"/>
        <v/>
      </c>
      <c r="AC31" s="40"/>
      <c r="AD31" s="13" t="str">
        <f t="shared" si="7"/>
        <v/>
      </c>
      <c r="AE31" s="13" t="str">
        <f t="shared" si="5"/>
        <v/>
      </c>
      <c r="AF31" s="13" t="str">
        <f t="shared" si="1"/>
        <v/>
      </c>
      <c r="AG31" s="13">
        <f t="shared" si="6"/>
        <v>0</v>
      </c>
      <c r="AH31" s="40"/>
      <c r="AI31" s="40"/>
      <c r="AJ31" s="13" t="str">
        <f t="shared" si="2"/>
        <v/>
      </c>
      <c r="AK31" s="13" t="str">
        <f t="shared" si="8"/>
        <v/>
      </c>
      <c r="AL31" s="13" t="str">
        <f t="shared" si="4"/>
        <v/>
      </c>
    </row>
    <row r="32" spans="1:38" ht="15.75" customHeight="1" x14ac:dyDescent="0.4">
      <c r="A32" s="277">
        <v>12</v>
      </c>
      <c r="B32" s="279"/>
      <c r="C32" s="281"/>
      <c r="D32" s="284"/>
      <c r="E32" s="283"/>
      <c r="F32" s="290"/>
      <c r="G32" s="295"/>
      <c r="H32" s="173"/>
      <c r="I32" s="173"/>
      <c r="J32" s="174"/>
      <c r="K32" s="174"/>
      <c r="L32" s="281"/>
      <c r="M32" s="300"/>
      <c r="N32" s="299"/>
      <c r="O32" s="299"/>
      <c r="P32" s="299"/>
      <c r="Q32" s="288"/>
      <c r="R32" s="299"/>
      <c r="S32" s="19"/>
      <c r="T32" s="19"/>
      <c r="U32" s="19"/>
      <c r="V32" s="19"/>
      <c r="W32" s="19"/>
      <c r="X32" s="19"/>
      <c r="Y32" s="19"/>
      <c r="Z32" s="19"/>
      <c r="AA32" s="19"/>
      <c r="AB32" s="17" t="str">
        <f t="shared" si="9"/>
        <v/>
      </c>
      <c r="AC32" s="171"/>
      <c r="AD32" s="17" t="str">
        <f t="shared" si="7"/>
        <v/>
      </c>
      <c r="AE32" s="17" t="str">
        <f t="shared" si="5"/>
        <v/>
      </c>
      <c r="AF32" s="17" t="str">
        <f t="shared" si="1"/>
        <v/>
      </c>
      <c r="AG32" s="17">
        <f t="shared" si="6"/>
        <v>0</v>
      </c>
      <c r="AH32" s="39"/>
      <c r="AI32" s="39"/>
      <c r="AJ32" s="17" t="str">
        <f t="shared" si="2"/>
        <v/>
      </c>
      <c r="AK32" s="17" t="str">
        <f t="shared" si="8"/>
        <v/>
      </c>
      <c r="AL32" s="17" t="str">
        <f t="shared" si="4"/>
        <v/>
      </c>
    </row>
    <row r="33" spans="1:38" ht="15.75" customHeight="1" x14ac:dyDescent="0.4">
      <c r="A33" s="278"/>
      <c r="B33" s="280"/>
      <c r="C33" s="293"/>
      <c r="D33" s="294"/>
      <c r="E33" s="283"/>
      <c r="F33" s="290"/>
      <c r="G33" s="296"/>
      <c r="H33" s="175"/>
      <c r="I33" s="175"/>
      <c r="J33" s="176"/>
      <c r="K33" s="176"/>
      <c r="L33" s="293"/>
      <c r="M33" s="293"/>
      <c r="N33" s="297"/>
      <c r="O33" s="297"/>
      <c r="P33" s="297"/>
      <c r="Q33" s="298"/>
      <c r="R33" s="297"/>
      <c r="S33" s="18"/>
      <c r="T33" s="18"/>
      <c r="U33" s="18"/>
      <c r="V33" s="18"/>
      <c r="W33" s="18"/>
      <c r="X33" s="18"/>
      <c r="Y33" s="18"/>
      <c r="Z33" s="18"/>
      <c r="AA33" s="18"/>
      <c r="AB33" s="13" t="str">
        <f t="shared" si="9"/>
        <v/>
      </c>
      <c r="AC33" s="40"/>
      <c r="AD33" s="13" t="str">
        <f t="shared" si="7"/>
        <v/>
      </c>
      <c r="AE33" s="13" t="str">
        <f t="shared" si="5"/>
        <v/>
      </c>
      <c r="AF33" s="13" t="str">
        <f t="shared" si="1"/>
        <v/>
      </c>
      <c r="AG33" s="13">
        <f t="shared" si="6"/>
        <v>0</v>
      </c>
      <c r="AH33" s="40"/>
      <c r="AI33" s="40"/>
      <c r="AJ33" s="13" t="str">
        <f t="shared" si="2"/>
        <v/>
      </c>
      <c r="AK33" s="13" t="str">
        <f t="shared" si="8"/>
        <v/>
      </c>
      <c r="AL33" s="13" t="str">
        <f t="shared" si="4"/>
        <v/>
      </c>
    </row>
    <row r="34" spans="1:38" ht="15.75" customHeight="1" x14ac:dyDescent="0.4">
      <c r="A34" s="277">
        <v>13</v>
      </c>
      <c r="B34" s="279"/>
      <c r="C34" s="281"/>
      <c r="D34" s="284"/>
      <c r="E34" s="283"/>
      <c r="F34" s="290"/>
      <c r="G34" s="295"/>
      <c r="H34" s="177"/>
      <c r="I34" s="177"/>
      <c r="J34" s="174"/>
      <c r="K34" s="174"/>
      <c r="L34" s="281"/>
      <c r="M34" s="281"/>
      <c r="N34" s="286"/>
      <c r="O34" s="286"/>
      <c r="P34" s="286"/>
      <c r="Q34" s="288"/>
      <c r="R34" s="286"/>
      <c r="S34" s="19"/>
      <c r="T34" s="19"/>
      <c r="U34" s="19"/>
      <c r="V34" s="19"/>
      <c r="W34" s="19"/>
      <c r="X34" s="19"/>
      <c r="Y34" s="19"/>
      <c r="Z34" s="19"/>
      <c r="AA34" s="19"/>
      <c r="AB34" s="17" t="str">
        <f t="shared" si="9"/>
        <v/>
      </c>
      <c r="AC34" s="171"/>
      <c r="AD34" s="17" t="str">
        <f t="shared" si="7"/>
        <v/>
      </c>
      <c r="AE34" s="17" t="str">
        <f t="shared" si="5"/>
        <v/>
      </c>
      <c r="AF34" s="17" t="str">
        <f t="shared" si="1"/>
        <v/>
      </c>
      <c r="AG34" s="17">
        <f t="shared" si="6"/>
        <v>0</v>
      </c>
      <c r="AH34" s="39"/>
      <c r="AI34" s="39"/>
      <c r="AJ34" s="17" t="str">
        <f t="shared" si="2"/>
        <v/>
      </c>
      <c r="AK34" s="17" t="str">
        <f t="shared" si="8"/>
        <v/>
      </c>
      <c r="AL34" s="17" t="str">
        <f t="shared" si="4"/>
        <v/>
      </c>
    </row>
    <row r="35" spans="1:38" ht="15.75" customHeight="1" x14ac:dyDescent="0.4">
      <c r="A35" s="278"/>
      <c r="B35" s="280"/>
      <c r="C35" s="293"/>
      <c r="D35" s="294"/>
      <c r="E35" s="283"/>
      <c r="F35" s="290"/>
      <c r="G35" s="296"/>
      <c r="H35" s="178"/>
      <c r="I35" s="178"/>
      <c r="J35" s="176"/>
      <c r="K35" s="176"/>
      <c r="L35" s="293"/>
      <c r="M35" s="293"/>
      <c r="N35" s="297"/>
      <c r="O35" s="297"/>
      <c r="P35" s="297"/>
      <c r="Q35" s="298"/>
      <c r="R35" s="297"/>
      <c r="S35" s="18"/>
      <c r="T35" s="18"/>
      <c r="U35" s="18"/>
      <c r="V35" s="18"/>
      <c r="W35" s="18"/>
      <c r="X35" s="18"/>
      <c r="Y35" s="18"/>
      <c r="Z35" s="18"/>
      <c r="AA35" s="18"/>
      <c r="AB35" s="13" t="str">
        <f t="shared" si="9"/>
        <v/>
      </c>
      <c r="AC35" s="40"/>
      <c r="AD35" s="13" t="str">
        <f t="shared" si="7"/>
        <v/>
      </c>
      <c r="AE35" s="13" t="str">
        <f t="shared" si="5"/>
        <v/>
      </c>
      <c r="AF35" s="13" t="str">
        <f t="shared" si="1"/>
        <v/>
      </c>
      <c r="AG35" s="13">
        <f t="shared" si="6"/>
        <v>0</v>
      </c>
      <c r="AH35" s="40"/>
      <c r="AI35" s="40"/>
      <c r="AJ35" s="13" t="str">
        <f t="shared" si="2"/>
        <v/>
      </c>
      <c r="AK35" s="13" t="str">
        <f t="shared" si="8"/>
        <v/>
      </c>
      <c r="AL35" s="13" t="str">
        <f t="shared" si="4"/>
        <v/>
      </c>
    </row>
    <row r="36" spans="1:38" ht="15.75" customHeight="1" x14ac:dyDescent="0.4">
      <c r="A36" s="277">
        <v>14</v>
      </c>
      <c r="B36" s="279"/>
      <c r="C36" s="281"/>
      <c r="D36" s="284"/>
      <c r="E36" s="283"/>
      <c r="F36" s="290"/>
      <c r="G36" s="295"/>
      <c r="H36" s="173"/>
      <c r="I36" s="173"/>
      <c r="J36" s="174"/>
      <c r="K36" s="174"/>
      <c r="L36" s="281"/>
      <c r="M36" s="281"/>
      <c r="N36" s="286"/>
      <c r="O36" s="286"/>
      <c r="P36" s="286"/>
      <c r="Q36" s="288"/>
      <c r="R36" s="286"/>
      <c r="S36" s="19"/>
      <c r="T36" s="19"/>
      <c r="U36" s="19"/>
      <c r="V36" s="19"/>
      <c r="W36" s="19"/>
      <c r="X36" s="19"/>
      <c r="Y36" s="19"/>
      <c r="Z36" s="19"/>
      <c r="AA36" s="19"/>
      <c r="AB36" s="17" t="str">
        <f t="shared" si="9"/>
        <v/>
      </c>
      <c r="AC36" s="171"/>
      <c r="AD36" s="17" t="str">
        <f t="shared" si="7"/>
        <v/>
      </c>
      <c r="AE36" s="17" t="str">
        <f t="shared" si="5"/>
        <v/>
      </c>
      <c r="AF36" s="17" t="str">
        <f t="shared" si="1"/>
        <v/>
      </c>
      <c r="AG36" s="17">
        <f t="shared" si="6"/>
        <v>0</v>
      </c>
      <c r="AH36" s="39"/>
      <c r="AI36" s="39"/>
      <c r="AJ36" s="17" t="str">
        <f t="shared" si="2"/>
        <v/>
      </c>
      <c r="AK36" s="17" t="str">
        <f t="shared" si="8"/>
        <v/>
      </c>
      <c r="AL36" s="17" t="str">
        <f t="shared" si="4"/>
        <v/>
      </c>
    </row>
    <row r="37" spans="1:38" ht="15.75" customHeight="1" x14ac:dyDescent="0.4">
      <c r="A37" s="278"/>
      <c r="B37" s="280"/>
      <c r="C37" s="293"/>
      <c r="D37" s="294"/>
      <c r="E37" s="283"/>
      <c r="F37" s="290"/>
      <c r="G37" s="296"/>
      <c r="H37" s="175"/>
      <c r="I37" s="175"/>
      <c r="J37" s="176"/>
      <c r="K37" s="176"/>
      <c r="L37" s="293"/>
      <c r="M37" s="293"/>
      <c r="N37" s="297"/>
      <c r="O37" s="297"/>
      <c r="P37" s="297"/>
      <c r="Q37" s="298"/>
      <c r="R37" s="297"/>
      <c r="S37" s="18"/>
      <c r="T37" s="18"/>
      <c r="U37" s="18"/>
      <c r="V37" s="18"/>
      <c r="W37" s="18"/>
      <c r="X37" s="18"/>
      <c r="Y37" s="18"/>
      <c r="Z37" s="18"/>
      <c r="AA37" s="18"/>
      <c r="AB37" s="13" t="str">
        <f t="shared" si="9"/>
        <v/>
      </c>
      <c r="AC37" s="40"/>
      <c r="AD37" s="13" t="str">
        <f t="shared" si="7"/>
        <v/>
      </c>
      <c r="AE37" s="13" t="str">
        <f t="shared" si="5"/>
        <v/>
      </c>
      <c r="AF37" s="13" t="str">
        <f t="shared" si="1"/>
        <v/>
      </c>
      <c r="AG37" s="13">
        <f t="shared" si="6"/>
        <v>0</v>
      </c>
      <c r="AH37" s="40"/>
      <c r="AI37" s="40"/>
      <c r="AJ37" s="13" t="str">
        <f t="shared" si="2"/>
        <v/>
      </c>
      <c r="AK37" s="13" t="str">
        <f t="shared" si="8"/>
        <v/>
      </c>
      <c r="AL37" s="13" t="str">
        <f t="shared" si="4"/>
        <v/>
      </c>
    </row>
    <row r="38" spans="1:38" ht="15.75" customHeight="1" x14ac:dyDescent="0.4">
      <c r="A38" s="277">
        <v>15</v>
      </c>
      <c r="B38" s="279"/>
      <c r="C38" s="281"/>
      <c r="D38" s="284"/>
      <c r="E38" s="283"/>
      <c r="F38" s="290"/>
      <c r="G38" s="295"/>
      <c r="H38" s="177"/>
      <c r="I38" s="177"/>
      <c r="J38" s="174"/>
      <c r="K38" s="174"/>
      <c r="L38" s="281"/>
      <c r="M38" s="281"/>
      <c r="N38" s="286"/>
      <c r="O38" s="286"/>
      <c r="P38" s="286"/>
      <c r="Q38" s="288"/>
      <c r="R38" s="286"/>
      <c r="S38" s="19"/>
      <c r="T38" s="19"/>
      <c r="U38" s="19"/>
      <c r="V38" s="19"/>
      <c r="W38" s="19"/>
      <c r="X38" s="19"/>
      <c r="Y38" s="19"/>
      <c r="Z38" s="19"/>
      <c r="AA38" s="19"/>
      <c r="AB38" s="17" t="str">
        <f t="shared" si="9"/>
        <v/>
      </c>
      <c r="AC38" s="171"/>
      <c r="AD38" s="17" t="str">
        <f t="shared" si="7"/>
        <v/>
      </c>
      <c r="AE38" s="17" t="str">
        <f t="shared" si="5"/>
        <v/>
      </c>
      <c r="AF38" s="17" t="str">
        <f t="shared" si="1"/>
        <v/>
      </c>
      <c r="AG38" s="17">
        <f t="shared" si="6"/>
        <v>0</v>
      </c>
      <c r="AH38" s="39"/>
      <c r="AI38" s="39"/>
      <c r="AJ38" s="17" t="str">
        <f t="shared" si="2"/>
        <v/>
      </c>
      <c r="AK38" s="17" t="str">
        <f t="shared" si="8"/>
        <v/>
      </c>
      <c r="AL38" s="17" t="str">
        <f t="shared" si="4"/>
        <v/>
      </c>
    </row>
    <row r="39" spans="1:38" ht="15.75" customHeight="1" x14ac:dyDescent="0.4">
      <c r="A39" s="278"/>
      <c r="B39" s="280"/>
      <c r="C39" s="293"/>
      <c r="D39" s="294"/>
      <c r="E39" s="283"/>
      <c r="F39" s="290"/>
      <c r="G39" s="296"/>
      <c r="H39" s="178"/>
      <c r="I39" s="178"/>
      <c r="J39" s="176"/>
      <c r="K39" s="176"/>
      <c r="L39" s="293"/>
      <c r="M39" s="293"/>
      <c r="N39" s="297"/>
      <c r="O39" s="297"/>
      <c r="P39" s="297"/>
      <c r="Q39" s="298"/>
      <c r="R39" s="297"/>
      <c r="S39" s="18"/>
      <c r="T39" s="18"/>
      <c r="U39" s="18"/>
      <c r="V39" s="18"/>
      <c r="W39" s="18"/>
      <c r="X39" s="18"/>
      <c r="Y39" s="18"/>
      <c r="Z39" s="18"/>
      <c r="AA39" s="18"/>
      <c r="AB39" s="13" t="str">
        <f t="shared" si="9"/>
        <v/>
      </c>
      <c r="AC39" s="40"/>
      <c r="AD39" s="13" t="str">
        <f t="shared" si="7"/>
        <v/>
      </c>
      <c r="AE39" s="13" t="str">
        <f t="shared" si="5"/>
        <v/>
      </c>
      <c r="AF39" s="13" t="str">
        <f t="shared" si="1"/>
        <v/>
      </c>
      <c r="AG39" s="13">
        <f t="shared" si="6"/>
        <v>0</v>
      </c>
      <c r="AH39" s="40"/>
      <c r="AI39" s="40"/>
      <c r="AJ39" s="13" t="str">
        <f t="shared" si="2"/>
        <v/>
      </c>
      <c r="AK39" s="13" t="str">
        <f t="shared" si="8"/>
        <v/>
      </c>
      <c r="AL39" s="13" t="str">
        <f t="shared" si="4"/>
        <v/>
      </c>
    </row>
    <row r="40" spans="1:38" ht="15.75" customHeight="1" x14ac:dyDescent="0.4">
      <c r="A40" s="277">
        <v>16</v>
      </c>
      <c r="B40" s="279"/>
      <c r="C40" s="281"/>
      <c r="D40" s="284"/>
      <c r="E40" s="283"/>
      <c r="F40" s="290"/>
      <c r="G40" s="295"/>
      <c r="H40" s="173"/>
      <c r="I40" s="173"/>
      <c r="J40" s="174"/>
      <c r="K40" s="174"/>
      <c r="L40" s="281"/>
      <c r="M40" s="281"/>
      <c r="N40" s="286"/>
      <c r="O40" s="286"/>
      <c r="P40" s="286"/>
      <c r="Q40" s="288"/>
      <c r="R40" s="286"/>
      <c r="S40" s="19"/>
      <c r="T40" s="19"/>
      <c r="U40" s="19"/>
      <c r="V40" s="19"/>
      <c r="W40" s="19"/>
      <c r="X40" s="19"/>
      <c r="Y40" s="19"/>
      <c r="Z40" s="19"/>
      <c r="AA40" s="19"/>
      <c r="AB40" s="17" t="str">
        <f t="shared" si="9"/>
        <v/>
      </c>
      <c r="AC40" s="171"/>
      <c r="AD40" s="17" t="str">
        <f t="shared" si="7"/>
        <v/>
      </c>
      <c r="AE40" s="17" t="str">
        <f t="shared" si="5"/>
        <v/>
      </c>
      <c r="AF40" s="17" t="str">
        <f t="shared" si="1"/>
        <v/>
      </c>
      <c r="AG40" s="17">
        <f t="shared" si="6"/>
        <v>0</v>
      </c>
      <c r="AH40" s="39"/>
      <c r="AI40" s="39"/>
      <c r="AJ40" s="17" t="str">
        <f t="shared" si="2"/>
        <v/>
      </c>
      <c r="AK40" s="17" t="str">
        <f t="shared" si="8"/>
        <v/>
      </c>
      <c r="AL40" s="17" t="str">
        <f t="shared" si="4"/>
        <v/>
      </c>
    </row>
    <row r="41" spans="1:38" ht="15.75" customHeight="1" x14ac:dyDescent="0.4">
      <c r="A41" s="278"/>
      <c r="B41" s="280"/>
      <c r="C41" s="293"/>
      <c r="D41" s="294"/>
      <c r="E41" s="283"/>
      <c r="F41" s="290"/>
      <c r="G41" s="296"/>
      <c r="H41" s="175"/>
      <c r="I41" s="175"/>
      <c r="J41" s="176"/>
      <c r="K41" s="176"/>
      <c r="L41" s="293"/>
      <c r="M41" s="293"/>
      <c r="N41" s="297"/>
      <c r="O41" s="297"/>
      <c r="P41" s="297"/>
      <c r="Q41" s="298"/>
      <c r="R41" s="297"/>
      <c r="S41" s="18"/>
      <c r="T41" s="18"/>
      <c r="U41" s="18"/>
      <c r="V41" s="18"/>
      <c r="W41" s="18"/>
      <c r="X41" s="18"/>
      <c r="Y41" s="18"/>
      <c r="Z41" s="18"/>
      <c r="AA41" s="18"/>
      <c r="AB41" s="13" t="str">
        <f t="shared" si="9"/>
        <v/>
      </c>
      <c r="AC41" s="40"/>
      <c r="AD41" s="13" t="str">
        <f t="shared" si="7"/>
        <v/>
      </c>
      <c r="AE41" s="13" t="str">
        <f t="shared" si="5"/>
        <v/>
      </c>
      <c r="AF41" s="13" t="str">
        <f t="shared" si="1"/>
        <v/>
      </c>
      <c r="AG41" s="13">
        <f t="shared" si="6"/>
        <v>0</v>
      </c>
      <c r="AH41" s="40"/>
      <c r="AI41" s="40"/>
      <c r="AJ41" s="13" t="str">
        <f t="shared" si="2"/>
        <v/>
      </c>
      <c r="AK41" s="13" t="str">
        <f t="shared" si="8"/>
        <v/>
      </c>
      <c r="AL41" s="13" t="str">
        <f t="shared" si="4"/>
        <v/>
      </c>
    </row>
    <row r="42" spans="1:38" ht="15.75" customHeight="1" x14ac:dyDescent="0.4">
      <c r="A42" s="277">
        <v>17</v>
      </c>
      <c r="B42" s="279"/>
      <c r="C42" s="281"/>
      <c r="D42" s="284"/>
      <c r="E42" s="283"/>
      <c r="F42" s="290"/>
      <c r="G42" s="295"/>
      <c r="H42" s="177"/>
      <c r="I42" s="177"/>
      <c r="J42" s="174"/>
      <c r="K42" s="174"/>
      <c r="L42" s="281"/>
      <c r="M42" s="281"/>
      <c r="N42" s="286"/>
      <c r="O42" s="286"/>
      <c r="P42" s="286"/>
      <c r="Q42" s="288"/>
      <c r="R42" s="286"/>
      <c r="S42" s="19"/>
      <c r="T42" s="19"/>
      <c r="U42" s="19"/>
      <c r="V42" s="19"/>
      <c r="W42" s="19"/>
      <c r="X42" s="19"/>
      <c r="Y42" s="19"/>
      <c r="Z42" s="19"/>
      <c r="AA42" s="19"/>
      <c r="AB42" s="17" t="str">
        <f t="shared" ref="AB42:AB49" si="10">IF(SUM(Y42:AA42)=0,"",SUM(Y42:AA42))</f>
        <v/>
      </c>
      <c r="AC42" s="171"/>
      <c r="AD42" s="17" t="str">
        <f t="shared" si="7"/>
        <v/>
      </c>
      <c r="AE42" s="17" t="str">
        <f t="shared" si="5"/>
        <v/>
      </c>
      <c r="AF42" s="17" t="str">
        <f t="shared" si="1"/>
        <v/>
      </c>
      <c r="AG42" s="17">
        <f t="shared" si="6"/>
        <v>0</v>
      </c>
      <c r="AH42" s="39"/>
      <c r="AI42" s="39"/>
      <c r="AJ42" s="17" t="str">
        <f t="shared" ref="AJ42:AJ49" si="11">IF(SUM(AH42:AI42)=0,"",SUM(AH42:AI42))</f>
        <v/>
      </c>
      <c r="AK42" s="17" t="str">
        <f t="shared" si="8"/>
        <v/>
      </c>
      <c r="AL42" s="17" t="str">
        <f t="shared" ref="AL42:AL49" si="12">IF(SUM(AG42,AK42)=0,"",SUM(AG42,AK42))</f>
        <v/>
      </c>
    </row>
    <row r="43" spans="1:38" ht="15.75" customHeight="1" x14ac:dyDescent="0.4">
      <c r="A43" s="278"/>
      <c r="B43" s="280"/>
      <c r="C43" s="293"/>
      <c r="D43" s="294"/>
      <c r="E43" s="283"/>
      <c r="F43" s="290"/>
      <c r="G43" s="296"/>
      <c r="H43" s="178"/>
      <c r="I43" s="178"/>
      <c r="J43" s="176"/>
      <c r="K43" s="176"/>
      <c r="L43" s="293"/>
      <c r="M43" s="293"/>
      <c r="N43" s="297"/>
      <c r="O43" s="297"/>
      <c r="P43" s="297"/>
      <c r="Q43" s="298"/>
      <c r="R43" s="297"/>
      <c r="S43" s="18"/>
      <c r="T43" s="18"/>
      <c r="U43" s="18"/>
      <c r="V43" s="18"/>
      <c r="W43" s="18"/>
      <c r="X43" s="18"/>
      <c r="Y43" s="18"/>
      <c r="Z43" s="18"/>
      <c r="AA43" s="18"/>
      <c r="AB43" s="13" t="str">
        <f t="shared" si="10"/>
        <v/>
      </c>
      <c r="AC43" s="40"/>
      <c r="AD43" s="13" t="str">
        <f t="shared" si="7"/>
        <v/>
      </c>
      <c r="AE43" s="13" t="str">
        <f t="shared" si="5"/>
        <v/>
      </c>
      <c r="AF43" s="13" t="str">
        <f t="shared" si="1"/>
        <v/>
      </c>
      <c r="AG43" s="13">
        <f t="shared" si="6"/>
        <v>0</v>
      </c>
      <c r="AH43" s="40"/>
      <c r="AI43" s="40"/>
      <c r="AJ43" s="13" t="str">
        <f t="shared" si="11"/>
        <v/>
      </c>
      <c r="AK43" s="13" t="str">
        <f t="shared" si="8"/>
        <v/>
      </c>
      <c r="AL43" s="13" t="str">
        <f t="shared" si="12"/>
        <v/>
      </c>
    </row>
    <row r="44" spans="1:38" ht="15.75" customHeight="1" x14ac:dyDescent="0.4">
      <c r="A44" s="277">
        <v>18</v>
      </c>
      <c r="B44" s="279"/>
      <c r="C44" s="281"/>
      <c r="D44" s="284"/>
      <c r="E44" s="283"/>
      <c r="F44" s="290"/>
      <c r="G44" s="295"/>
      <c r="H44" s="173"/>
      <c r="I44" s="173"/>
      <c r="J44" s="174"/>
      <c r="K44" s="174"/>
      <c r="L44" s="281"/>
      <c r="M44" s="281"/>
      <c r="N44" s="286"/>
      <c r="O44" s="286"/>
      <c r="P44" s="286"/>
      <c r="Q44" s="288"/>
      <c r="R44" s="286"/>
      <c r="S44" s="19"/>
      <c r="T44" s="19"/>
      <c r="U44" s="19"/>
      <c r="V44" s="19"/>
      <c r="W44" s="19"/>
      <c r="X44" s="19"/>
      <c r="Y44" s="19"/>
      <c r="Z44" s="19"/>
      <c r="AA44" s="19"/>
      <c r="AB44" s="17" t="str">
        <f t="shared" si="10"/>
        <v/>
      </c>
      <c r="AC44" s="171"/>
      <c r="AD44" s="17" t="str">
        <f t="shared" si="7"/>
        <v/>
      </c>
      <c r="AE44" s="17" t="str">
        <f t="shared" si="5"/>
        <v/>
      </c>
      <c r="AF44" s="17" t="str">
        <f t="shared" si="1"/>
        <v/>
      </c>
      <c r="AG44" s="17">
        <f t="shared" si="6"/>
        <v>0</v>
      </c>
      <c r="AH44" s="39"/>
      <c r="AI44" s="39"/>
      <c r="AJ44" s="17" t="str">
        <f t="shared" si="11"/>
        <v/>
      </c>
      <c r="AK44" s="17" t="str">
        <f t="shared" si="8"/>
        <v/>
      </c>
      <c r="AL44" s="17" t="str">
        <f t="shared" si="12"/>
        <v/>
      </c>
    </row>
    <row r="45" spans="1:38" ht="15.75" customHeight="1" x14ac:dyDescent="0.4">
      <c r="A45" s="278"/>
      <c r="B45" s="280"/>
      <c r="C45" s="293"/>
      <c r="D45" s="294"/>
      <c r="E45" s="283"/>
      <c r="F45" s="290"/>
      <c r="G45" s="296"/>
      <c r="H45" s="175"/>
      <c r="I45" s="175"/>
      <c r="J45" s="176"/>
      <c r="K45" s="176"/>
      <c r="L45" s="293"/>
      <c r="M45" s="293"/>
      <c r="N45" s="297"/>
      <c r="O45" s="297"/>
      <c r="P45" s="297"/>
      <c r="Q45" s="298"/>
      <c r="R45" s="297"/>
      <c r="S45" s="18"/>
      <c r="T45" s="18"/>
      <c r="U45" s="18"/>
      <c r="V45" s="18"/>
      <c r="W45" s="18"/>
      <c r="X45" s="18"/>
      <c r="Y45" s="18"/>
      <c r="Z45" s="18"/>
      <c r="AA45" s="18"/>
      <c r="AB45" s="13" t="str">
        <f t="shared" si="10"/>
        <v/>
      </c>
      <c r="AC45" s="40"/>
      <c r="AD45" s="13" t="str">
        <f t="shared" si="7"/>
        <v/>
      </c>
      <c r="AE45" s="13" t="str">
        <f t="shared" si="5"/>
        <v/>
      </c>
      <c r="AF45" s="13" t="str">
        <f t="shared" si="1"/>
        <v/>
      </c>
      <c r="AG45" s="13">
        <f t="shared" si="6"/>
        <v>0</v>
      </c>
      <c r="AH45" s="40"/>
      <c r="AI45" s="40"/>
      <c r="AJ45" s="13" t="str">
        <f t="shared" si="11"/>
        <v/>
      </c>
      <c r="AK45" s="13" t="str">
        <f t="shared" si="8"/>
        <v/>
      </c>
      <c r="AL45" s="13" t="str">
        <f t="shared" si="12"/>
        <v/>
      </c>
    </row>
    <row r="46" spans="1:38" ht="15.75" customHeight="1" x14ac:dyDescent="0.4">
      <c r="A46" s="277">
        <v>19</v>
      </c>
      <c r="B46" s="279"/>
      <c r="C46" s="281"/>
      <c r="D46" s="284"/>
      <c r="E46" s="283"/>
      <c r="F46" s="290"/>
      <c r="G46" s="295"/>
      <c r="H46" s="177"/>
      <c r="I46" s="177"/>
      <c r="J46" s="174"/>
      <c r="K46" s="174"/>
      <c r="L46" s="281"/>
      <c r="M46" s="300"/>
      <c r="N46" s="299"/>
      <c r="O46" s="299"/>
      <c r="P46" s="299"/>
      <c r="Q46" s="288"/>
      <c r="R46" s="299"/>
      <c r="S46" s="19"/>
      <c r="T46" s="19"/>
      <c r="U46" s="19"/>
      <c r="V46" s="19"/>
      <c r="W46" s="19"/>
      <c r="X46" s="19"/>
      <c r="Y46" s="19"/>
      <c r="Z46" s="19"/>
      <c r="AA46" s="19"/>
      <c r="AB46" s="17" t="str">
        <f t="shared" si="10"/>
        <v/>
      </c>
      <c r="AC46" s="171"/>
      <c r="AD46" s="17" t="str">
        <f t="shared" si="7"/>
        <v/>
      </c>
      <c r="AE46" s="17" t="str">
        <f t="shared" si="5"/>
        <v/>
      </c>
      <c r="AF46" s="17" t="str">
        <f t="shared" si="1"/>
        <v/>
      </c>
      <c r="AG46" s="17">
        <f t="shared" si="6"/>
        <v>0</v>
      </c>
      <c r="AH46" s="39"/>
      <c r="AI46" s="39"/>
      <c r="AJ46" s="17" t="str">
        <f t="shared" si="11"/>
        <v/>
      </c>
      <c r="AK46" s="17" t="str">
        <f t="shared" si="8"/>
        <v/>
      </c>
      <c r="AL46" s="17" t="str">
        <f t="shared" si="12"/>
        <v/>
      </c>
    </row>
    <row r="47" spans="1:38" ht="15.75" customHeight="1" x14ac:dyDescent="0.4">
      <c r="A47" s="278"/>
      <c r="B47" s="280"/>
      <c r="C47" s="293"/>
      <c r="D47" s="294"/>
      <c r="E47" s="283"/>
      <c r="F47" s="290"/>
      <c r="G47" s="296"/>
      <c r="H47" s="178"/>
      <c r="I47" s="178"/>
      <c r="J47" s="176"/>
      <c r="K47" s="176"/>
      <c r="L47" s="293"/>
      <c r="M47" s="293"/>
      <c r="N47" s="297"/>
      <c r="O47" s="297"/>
      <c r="P47" s="297"/>
      <c r="Q47" s="298"/>
      <c r="R47" s="297"/>
      <c r="S47" s="18"/>
      <c r="T47" s="18"/>
      <c r="U47" s="18"/>
      <c r="V47" s="18"/>
      <c r="W47" s="18"/>
      <c r="X47" s="18"/>
      <c r="Y47" s="18"/>
      <c r="Z47" s="18"/>
      <c r="AA47" s="18"/>
      <c r="AB47" s="13" t="str">
        <f t="shared" si="10"/>
        <v/>
      </c>
      <c r="AC47" s="40"/>
      <c r="AD47" s="13" t="str">
        <f t="shared" si="7"/>
        <v/>
      </c>
      <c r="AE47" s="13" t="str">
        <f t="shared" si="5"/>
        <v/>
      </c>
      <c r="AF47" s="13" t="str">
        <f t="shared" si="1"/>
        <v/>
      </c>
      <c r="AG47" s="13">
        <f t="shared" si="6"/>
        <v>0</v>
      </c>
      <c r="AH47" s="40"/>
      <c r="AI47" s="40"/>
      <c r="AJ47" s="13" t="str">
        <f t="shared" si="11"/>
        <v/>
      </c>
      <c r="AK47" s="13" t="str">
        <f t="shared" si="8"/>
        <v/>
      </c>
      <c r="AL47" s="13" t="str">
        <f t="shared" si="12"/>
        <v/>
      </c>
    </row>
    <row r="48" spans="1:38" ht="15.75" customHeight="1" x14ac:dyDescent="0.4">
      <c r="A48" s="277">
        <v>20</v>
      </c>
      <c r="B48" s="279"/>
      <c r="C48" s="281"/>
      <c r="D48" s="284"/>
      <c r="E48" s="283"/>
      <c r="F48" s="290"/>
      <c r="G48" s="295"/>
      <c r="H48" s="173"/>
      <c r="I48" s="173"/>
      <c r="J48" s="174"/>
      <c r="K48" s="174"/>
      <c r="L48" s="281"/>
      <c r="M48" s="300"/>
      <c r="N48" s="299"/>
      <c r="O48" s="299"/>
      <c r="P48" s="299"/>
      <c r="Q48" s="288"/>
      <c r="R48" s="299"/>
      <c r="S48" s="19"/>
      <c r="T48" s="19"/>
      <c r="U48" s="19"/>
      <c r="V48" s="19"/>
      <c r="W48" s="19"/>
      <c r="X48" s="19"/>
      <c r="Y48" s="19"/>
      <c r="Z48" s="19"/>
      <c r="AA48" s="19"/>
      <c r="AB48" s="17" t="str">
        <f t="shared" si="10"/>
        <v/>
      </c>
      <c r="AC48" s="171"/>
      <c r="AD48" s="17" t="str">
        <f t="shared" si="7"/>
        <v/>
      </c>
      <c r="AE48" s="17" t="str">
        <f t="shared" si="5"/>
        <v/>
      </c>
      <c r="AF48" s="17" t="str">
        <f t="shared" si="1"/>
        <v/>
      </c>
      <c r="AG48" s="17">
        <f t="shared" si="6"/>
        <v>0</v>
      </c>
      <c r="AH48" s="39"/>
      <c r="AI48" s="39"/>
      <c r="AJ48" s="17" t="str">
        <f t="shared" si="11"/>
        <v/>
      </c>
      <c r="AK48" s="17" t="str">
        <f t="shared" si="8"/>
        <v/>
      </c>
      <c r="AL48" s="17" t="str">
        <f t="shared" si="12"/>
        <v/>
      </c>
    </row>
    <row r="49" spans="1:38" ht="15.75" customHeight="1" x14ac:dyDescent="0.4">
      <c r="A49" s="278"/>
      <c r="B49" s="280"/>
      <c r="C49" s="293"/>
      <c r="D49" s="294"/>
      <c r="E49" s="283"/>
      <c r="F49" s="290"/>
      <c r="G49" s="296"/>
      <c r="H49" s="175"/>
      <c r="I49" s="175"/>
      <c r="J49" s="176"/>
      <c r="K49" s="176"/>
      <c r="L49" s="293"/>
      <c r="M49" s="293"/>
      <c r="N49" s="297"/>
      <c r="O49" s="297"/>
      <c r="P49" s="297"/>
      <c r="Q49" s="298"/>
      <c r="R49" s="297"/>
      <c r="S49" s="18"/>
      <c r="T49" s="18"/>
      <c r="U49" s="18"/>
      <c r="V49" s="18"/>
      <c r="W49" s="18"/>
      <c r="X49" s="18"/>
      <c r="Y49" s="18"/>
      <c r="Z49" s="18"/>
      <c r="AA49" s="18"/>
      <c r="AB49" s="13" t="str">
        <f t="shared" si="10"/>
        <v/>
      </c>
      <c r="AC49" s="40"/>
      <c r="AD49" s="13" t="str">
        <f t="shared" si="7"/>
        <v/>
      </c>
      <c r="AE49" s="13" t="str">
        <f t="shared" si="5"/>
        <v/>
      </c>
      <c r="AF49" s="13" t="str">
        <f t="shared" si="1"/>
        <v/>
      </c>
      <c r="AG49" s="13">
        <f t="shared" si="6"/>
        <v>0</v>
      </c>
      <c r="AH49" s="40"/>
      <c r="AI49" s="40"/>
      <c r="AJ49" s="13" t="str">
        <f t="shared" si="11"/>
        <v/>
      </c>
      <c r="AK49" s="13" t="str">
        <f t="shared" si="8"/>
        <v/>
      </c>
      <c r="AL49" s="13" t="str">
        <f t="shared" si="12"/>
        <v/>
      </c>
    </row>
    <row r="50" spans="1:38" x14ac:dyDescent="0.4">
      <c r="A50" s="2" t="s">
        <v>22</v>
      </c>
      <c r="B50" s="16"/>
      <c r="C50" s="16"/>
      <c r="D50" s="16"/>
      <c r="E50" s="37"/>
      <c r="F50" s="37"/>
      <c r="G50" s="16"/>
      <c r="H50" s="16"/>
      <c r="I50" s="16"/>
      <c r="J50" s="31"/>
      <c r="K50" s="31"/>
      <c r="L50" s="16"/>
      <c r="M50" s="16"/>
      <c r="N50" s="14"/>
      <c r="O50" s="14"/>
      <c r="P50" s="14"/>
      <c r="Q50" s="15"/>
      <c r="R50" s="14"/>
      <c r="S50" s="14"/>
      <c r="T50" s="14"/>
      <c r="U50" s="14"/>
      <c r="V50" s="14"/>
      <c r="AA50" s="256" t="s">
        <v>2</v>
      </c>
      <c r="AB50" s="50">
        <f>SUM(AB10,AB12,AB14,AB16,AB18,AB20,AB22,AB24,AB26,AB28,AB30,AB32,AB34,AB36,AB38,AB40,AB42,AB44,AB46,AB48)</f>
        <v>0</v>
      </c>
      <c r="AC50" s="50">
        <f>SUM(AC10,AC12,AC14,AC16,AC18,AC20,AC22,AC24,AC26,AC28,AC30,AC32,AC34,AC36,AC38,AC40,AC42,AC44,AC46,AC48)</f>
        <v>0</v>
      </c>
      <c r="AD50" s="50">
        <f t="shared" ref="AD50:AK50" si="13">SUM(AD10,AD12,AD14,AD16,AD18,AD20,AD22,AD24,AD26,AD28,AD30,AD32,AD34,AD36,AD38,AD40,AD42,AD44,AD46,AD48)</f>
        <v>0</v>
      </c>
      <c r="AE50" s="50">
        <f t="shared" si="13"/>
        <v>0</v>
      </c>
      <c r="AF50" s="50">
        <f>SUM(AF10,AF12,AF14,AF16,AF18,AF20,AF22,AF24,AF26,AF28,AF30,AF32,AF34,AF36,AF38,AF40,AF42,AF44,AF46,AF48)</f>
        <v>0</v>
      </c>
      <c r="AG50" s="50">
        <f t="shared" si="13"/>
        <v>0</v>
      </c>
      <c r="AH50" s="50">
        <f t="shared" si="13"/>
        <v>0</v>
      </c>
      <c r="AI50" s="50">
        <f t="shared" si="13"/>
        <v>0</v>
      </c>
      <c r="AJ50" s="50">
        <f t="shared" si="13"/>
        <v>0</v>
      </c>
      <c r="AK50" s="50">
        <f t="shared" si="13"/>
        <v>0</v>
      </c>
      <c r="AL50" s="50">
        <f>SUM(AL10,AL12,AL14,AL16,AL18,AL20,AL22,AL24,AL26,AL28,AL30,AL32,AL34,AL36,AL38,AL40,AL42,AL44,AL46,AL48)</f>
        <v>0</v>
      </c>
    </row>
    <row r="51" spans="1:38" x14ac:dyDescent="0.4">
      <c r="A51" s="3" t="s">
        <v>23</v>
      </c>
      <c r="B51" s="16"/>
      <c r="C51" s="16"/>
      <c r="D51" s="16"/>
      <c r="E51" s="37"/>
      <c r="F51" s="37"/>
      <c r="G51" s="16"/>
      <c r="H51" s="16"/>
      <c r="I51" s="16"/>
      <c r="J51" s="31"/>
      <c r="K51" s="31"/>
      <c r="L51" s="16"/>
      <c r="M51" s="16"/>
      <c r="N51" s="14"/>
      <c r="O51" s="14"/>
      <c r="P51" s="14"/>
      <c r="Q51" s="15"/>
      <c r="R51" s="14"/>
      <c r="S51" s="14"/>
      <c r="T51" s="14"/>
      <c r="U51" s="14"/>
      <c r="V51" s="14"/>
      <c r="AA51" s="257"/>
      <c r="AB51" s="51">
        <f>SUM(AB11,AB13,AB15,AB17,AB19,AB21,AB23,AB25,AB27,AB29,AB31,AB33,AB35,AB37,AB39,AB41,AB43,AB45,AB47,AB49)</f>
        <v>0</v>
      </c>
      <c r="AC51" s="51">
        <f>SUM(AC11,AC13,AC15,AC17,AC19,AC21,AC23,AC25,AC27,AC29,AC31,AC33,AC35,AC37,AC39,AC41,AC43,AC45,AC47,AC49)</f>
        <v>0</v>
      </c>
      <c r="AD51" s="51">
        <f t="shared" ref="AD51:AK51" si="14">SUM(AD11,AD13,AD15,AD17,AD19,AD21,AD23,AD25,AD27,AD29,AD31,AD33,AD35,AD37,AD39,AD41,AD43,AD45,AD47,AD49)</f>
        <v>0</v>
      </c>
      <c r="AE51" s="51">
        <f t="shared" si="14"/>
        <v>0</v>
      </c>
      <c r="AF51" s="51">
        <f>SUM(AF11,AF13,AF15,AF17,AF19,AF21,AF23,AF25,AF27,AF29,AF31,AF33,AF35,AF37,AF39,AF41,AF43,AF45,AF47,AF49)</f>
        <v>0</v>
      </c>
      <c r="AG51" s="51">
        <f>SUM(AG11,AG13,AG15,AG17,AG19,AG21,AG23,AG25,AG27,AG29,AG31,AG33,AG35,AG37,AG39,AG41,AG43,AG45,AG47,AG49)</f>
        <v>0</v>
      </c>
      <c r="AH51" s="51">
        <f t="shared" si="14"/>
        <v>0</v>
      </c>
      <c r="AI51" s="51">
        <f t="shared" si="14"/>
        <v>0</v>
      </c>
      <c r="AJ51" s="51">
        <f t="shared" si="14"/>
        <v>0</v>
      </c>
      <c r="AK51" s="51">
        <f t="shared" si="14"/>
        <v>0</v>
      </c>
      <c r="AL51" s="51">
        <f>SUM(AL11,AL13,AL15,AL17,AL19,AL21,AL23,AL25,AL27,AL29,AL31,AL33,AL35,AL37,AL39,AL41,AL43,AL45,AL47,AL49)</f>
        <v>0</v>
      </c>
    </row>
    <row r="52" spans="1:38" ht="19.5" x14ac:dyDescent="0.4">
      <c r="A52" s="12" t="s">
        <v>24</v>
      </c>
      <c r="B52" s="2"/>
      <c r="C52" s="2"/>
      <c r="D52" s="2"/>
      <c r="E52" s="38"/>
      <c r="F52" s="38"/>
      <c r="G52" s="2"/>
      <c r="H52" s="2"/>
      <c r="I52" s="2"/>
      <c r="J52" s="20"/>
      <c r="K52" s="20"/>
      <c r="L52" s="2"/>
      <c r="M52" s="2"/>
      <c r="Y52" s="45"/>
      <c r="Z52" s="45"/>
      <c r="AA52" s="44"/>
      <c r="AB52" s="48"/>
      <c r="AC52" s="47" t="s">
        <v>189</v>
      </c>
      <c r="AD52" s="52"/>
      <c r="AE52" s="52"/>
      <c r="AF52" s="49"/>
      <c r="AG52" s="146"/>
      <c r="AH52" s="147"/>
      <c r="AI52" s="147"/>
      <c r="AJ52" s="147"/>
      <c r="AK52" s="147"/>
      <c r="AL52" s="148"/>
    </row>
    <row r="53" spans="1:38" ht="19.5" x14ac:dyDescent="0.4">
      <c r="A53" s="12" t="s">
        <v>127</v>
      </c>
      <c r="B53" s="2"/>
      <c r="C53" s="2"/>
      <c r="D53" s="2"/>
      <c r="E53" s="38"/>
      <c r="F53" s="38"/>
      <c r="G53" s="2"/>
      <c r="H53" s="2"/>
      <c r="I53" s="2"/>
      <c r="J53" s="20"/>
      <c r="K53" s="20"/>
      <c r="L53" s="2"/>
      <c r="M53" s="2"/>
      <c r="Y53" s="45"/>
      <c r="Z53" s="45"/>
      <c r="AB53" s="46"/>
      <c r="AC53" s="43" t="s">
        <v>205</v>
      </c>
      <c r="AD53" s="53">
        <f>SUM(ROUNDDOWN(AD51/2,0),AD52)</f>
        <v>0</v>
      </c>
      <c r="AE53" s="51">
        <f>SUM(ROUNDDOWN(AE51/2,0),AE52)</f>
        <v>0</v>
      </c>
      <c r="AF53" s="49"/>
      <c r="AG53" s="148"/>
      <c r="AH53" s="147"/>
      <c r="AI53" s="147"/>
      <c r="AJ53" s="147"/>
      <c r="AK53" s="147"/>
      <c r="AL53" s="147"/>
    </row>
    <row r="54" spans="1:38" ht="19.5" x14ac:dyDescent="0.4">
      <c r="A54" s="12" t="s">
        <v>128</v>
      </c>
      <c r="B54" s="2"/>
      <c r="C54" s="2"/>
      <c r="D54" s="2"/>
      <c r="E54" s="38"/>
      <c r="F54" s="38"/>
      <c r="G54" s="2"/>
      <c r="H54" s="2"/>
      <c r="I54" s="2"/>
      <c r="J54" s="20"/>
      <c r="K54" s="20"/>
      <c r="L54" s="2"/>
      <c r="M54" s="2"/>
      <c r="Y54" s="243" t="s">
        <v>206</v>
      </c>
      <c r="Z54" s="243"/>
      <c r="AA54" s="243"/>
      <c r="AB54" s="243"/>
      <c r="AC54" s="243"/>
      <c r="AD54" s="243"/>
      <c r="AE54" s="243"/>
      <c r="AF54" s="243"/>
      <c r="AG54" s="243"/>
      <c r="AH54" s="243"/>
      <c r="AI54" s="243"/>
      <c r="AJ54" s="243"/>
      <c r="AK54" s="243"/>
      <c r="AL54" s="243"/>
    </row>
    <row r="55" spans="1:38" x14ac:dyDescent="0.4">
      <c r="A55" s="3"/>
      <c r="B55" s="2"/>
      <c r="C55" s="2"/>
      <c r="D55" s="2"/>
      <c r="E55" s="38"/>
      <c r="F55" s="38"/>
      <c r="G55" s="2"/>
      <c r="H55" s="2"/>
      <c r="I55" s="2"/>
      <c r="J55" s="20"/>
      <c r="K55" s="20"/>
      <c r="L55" s="2"/>
      <c r="M55" s="2"/>
      <c r="Y55" s="243"/>
      <c r="Z55" s="243"/>
      <c r="AA55" s="243"/>
      <c r="AB55" s="243"/>
      <c r="AC55" s="243"/>
      <c r="AD55" s="243"/>
      <c r="AE55" s="243"/>
      <c r="AF55" s="243"/>
      <c r="AG55" s="243"/>
      <c r="AH55" s="243"/>
      <c r="AI55" s="243"/>
      <c r="AJ55" s="243"/>
      <c r="AK55" s="243"/>
      <c r="AL55" s="243"/>
    </row>
    <row r="56" spans="1:38" ht="18.75" customHeight="1" x14ac:dyDescent="0.4">
      <c r="A56" s="3"/>
      <c r="B56" s="2"/>
      <c r="C56" s="2"/>
      <c r="D56" s="2"/>
      <c r="E56" s="38"/>
      <c r="F56" s="38"/>
      <c r="G56" s="2"/>
      <c r="H56" s="2"/>
      <c r="I56" s="2"/>
      <c r="J56" s="20"/>
      <c r="K56" s="20"/>
      <c r="L56" s="2"/>
      <c r="M56" s="2"/>
    </row>
    <row r="57" spans="1:38" x14ac:dyDescent="0.4">
      <c r="A57" s="3"/>
      <c r="B57" s="3"/>
      <c r="C57" s="3"/>
      <c r="D57" s="3"/>
      <c r="E57" s="36"/>
      <c r="F57" s="36"/>
      <c r="G57" s="3"/>
      <c r="H57" s="3"/>
      <c r="I57" s="3"/>
      <c r="J57" s="20"/>
      <c r="K57" s="20"/>
      <c r="L57" s="3"/>
      <c r="M57" s="3"/>
    </row>
  </sheetData>
  <sheetProtection password="EADB" sheet="1" selectLockedCells="1"/>
  <mergeCells count="327">
    <mergeCell ref="Q7:Q9"/>
    <mergeCell ref="P7:P9"/>
    <mergeCell ref="N16:N17"/>
    <mergeCell ref="O16:O17"/>
    <mergeCell ref="P16:P17"/>
    <mergeCell ref="Q16:Q17"/>
    <mergeCell ref="R16:R17"/>
    <mergeCell ref="M48:M49"/>
    <mergeCell ref="N48:N49"/>
    <mergeCell ref="O48:O49"/>
    <mergeCell ref="P48:P49"/>
    <mergeCell ref="Q48:Q49"/>
    <mergeCell ref="R48:R49"/>
    <mergeCell ref="N46:N47"/>
    <mergeCell ref="O46:O47"/>
    <mergeCell ref="P46:P47"/>
    <mergeCell ref="Q46:Q47"/>
    <mergeCell ref="R46:R47"/>
    <mergeCell ref="M46:M47"/>
    <mergeCell ref="M44:M45"/>
    <mergeCell ref="N44:N45"/>
    <mergeCell ref="O44:O45"/>
    <mergeCell ref="P44:P45"/>
    <mergeCell ref="Q44:Q45"/>
    <mergeCell ref="A48:A49"/>
    <mergeCell ref="B48:B49"/>
    <mergeCell ref="C48:C49"/>
    <mergeCell ref="E48:E49"/>
    <mergeCell ref="L48:L49"/>
    <mergeCell ref="A46:A47"/>
    <mergeCell ref="B46:B47"/>
    <mergeCell ref="C46:C47"/>
    <mergeCell ref="E46:E47"/>
    <mergeCell ref="L46:L47"/>
    <mergeCell ref="D46:D47"/>
    <mergeCell ref="D48:D49"/>
    <mergeCell ref="F46:F47"/>
    <mergeCell ref="F48:F49"/>
    <mergeCell ref="G46:G47"/>
    <mergeCell ref="G48:G49"/>
    <mergeCell ref="R44:R45"/>
    <mergeCell ref="N42:N43"/>
    <mergeCell ref="O42:O43"/>
    <mergeCell ref="P42:P43"/>
    <mergeCell ref="Q42:Q43"/>
    <mergeCell ref="R42:R43"/>
    <mergeCell ref="M42:M43"/>
    <mergeCell ref="A44:A45"/>
    <mergeCell ref="B44:B45"/>
    <mergeCell ref="C44:C45"/>
    <mergeCell ref="E44:E45"/>
    <mergeCell ref="L44:L45"/>
    <mergeCell ref="A42:A43"/>
    <mergeCell ref="B42:B43"/>
    <mergeCell ref="C42:C43"/>
    <mergeCell ref="E42:E43"/>
    <mergeCell ref="L42:L43"/>
    <mergeCell ref="D42:D43"/>
    <mergeCell ref="D44:D45"/>
    <mergeCell ref="F42:F43"/>
    <mergeCell ref="F44:F45"/>
    <mergeCell ref="G42:G43"/>
    <mergeCell ref="G44:G45"/>
    <mergeCell ref="M40:M41"/>
    <mergeCell ref="N40:N41"/>
    <mergeCell ref="O40:O41"/>
    <mergeCell ref="P40:P41"/>
    <mergeCell ref="Q40:Q41"/>
    <mergeCell ref="R40:R41"/>
    <mergeCell ref="N38:N39"/>
    <mergeCell ref="O38:O39"/>
    <mergeCell ref="P38:P39"/>
    <mergeCell ref="Q38:Q39"/>
    <mergeCell ref="R38:R39"/>
    <mergeCell ref="M38:M39"/>
    <mergeCell ref="A40:A41"/>
    <mergeCell ref="B40:B41"/>
    <mergeCell ref="C40:C41"/>
    <mergeCell ref="E40:E41"/>
    <mergeCell ref="L40:L41"/>
    <mergeCell ref="A38:A39"/>
    <mergeCell ref="B38:B39"/>
    <mergeCell ref="C38:C39"/>
    <mergeCell ref="E38:E39"/>
    <mergeCell ref="L38:L39"/>
    <mergeCell ref="D38:D39"/>
    <mergeCell ref="D40:D41"/>
    <mergeCell ref="F38:F39"/>
    <mergeCell ref="F40:F41"/>
    <mergeCell ref="G38:G39"/>
    <mergeCell ref="G40:G41"/>
    <mergeCell ref="M36:M37"/>
    <mergeCell ref="N36:N37"/>
    <mergeCell ref="O36:O37"/>
    <mergeCell ref="P36:P37"/>
    <mergeCell ref="Q36:Q37"/>
    <mergeCell ref="R36:R37"/>
    <mergeCell ref="N34:N35"/>
    <mergeCell ref="O34:O35"/>
    <mergeCell ref="P34:P35"/>
    <mergeCell ref="Q34:Q35"/>
    <mergeCell ref="R34:R35"/>
    <mergeCell ref="M34:M35"/>
    <mergeCell ref="A36:A37"/>
    <mergeCell ref="B36:B37"/>
    <mergeCell ref="C36:C37"/>
    <mergeCell ref="E36:E37"/>
    <mergeCell ref="L36:L37"/>
    <mergeCell ref="A34:A35"/>
    <mergeCell ref="B34:B35"/>
    <mergeCell ref="C34:C35"/>
    <mergeCell ref="E34:E35"/>
    <mergeCell ref="L34:L35"/>
    <mergeCell ref="D34:D35"/>
    <mergeCell ref="D36:D37"/>
    <mergeCell ref="F34:F35"/>
    <mergeCell ref="F36:F37"/>
    <mergeCell ref="G34:G35"/>
    <mergeCell ref="G36:G37"/>
    <mergeCell ref="M32:M33"/>
    <mergeCell ref="N32:N33"/>
    <mergeCell ref="O32:O33"/>
    <mergeCell ref="P32:P33"/>
    <mergeCell ref="Q32:Q33"/>
    <mergeCell ref="R32:R33"/>
    <mergeCell ref="N30:N31"/>
    <mergeCell ref="O30:O31"/>
    <mergeCell ref="P30:P31"/>
    <mergeCell ref="Q30:Q31"/>
    <mergeCell ref="R30:R31"/>
    <mergeCell ref="M30:M31"/>
    <mergeCell ref="A32:A33"/>
    <mergeCell ref="B32:B33"/>
    <mergeCell ref="C32:C33"/>
    <mergeCell ref="E32:E33"/>
    <mergeCell ref="L32:L33"/>
    <mergeCell ref="A30:A31"/>
    <mergeCell ref="B30:B31"/>
    <mergeCell ref="C30:C31"/>
    <mergeCell ref="E30:E31"/>
    <mergeCell ref="L30:L31"/>
    <mergeCell ref="D30:D31"/>
    <mergeCell ref="D32:D33"/>
    <mergeCell ref="F32:F33"/>
    <mergeCell ref="F30:F31"/>
    <mergeCell ref="G30:G31"/>
    <mergeCell ref="G32:G33"/>
    <mergeCell ref="M28:M29"/>
    <mergeCell ref="N28:N29"/>
    <mergeCell ref="O28:O29"/>
    <mergeCell ref="P28:P29"/>
    <mergeCell ref="Q28:Q29"/>
    <mergeCell ref="R28:R29"/>
    <mergeCell ref="N26:N27"/>
    <mergeCell ref="O26:O27"/>
    <mergeCell ref="P26:P27"/>
    <mergeCell ref="Q26:Q27"/>
    <mergeCell ref="R26:R27"/>
    <mergeCell ref="M26:M27"/>
    <mergeCell ref="A28:A29"/>
    <mergeCell ref="B28:B29"/>
    <mergeCell ref="C28:C29"/>
    <mergeCell ref="E28:E29"/>
    <mergeCell ref="L28:L29"/>
    <mergeCell ref="A26:A27"/>
    <mergeCell ref="B26:B27"/>
    <mergeCell ref="C26:C27"/>
    <mergeCell ref="E26:E27"/>
    <mergeCell ref="L26:L27"/>
    <mergeCell ref="D26:D27"/>
    <mergeCell ref="D28:D29"/>
    <mergeCell ref="F26:F27"/>
    <mergeCell ref="F28:F29"/>
    <mergeCell ref="G26:G27"/>
    <mergeCell ref="G28:G29"/>
    <mergeCell ref="M24:M25"/>
    <mergeCell ref="N24:N25"/>
    <mergeCell ref="O24:O25"/>
    <mergeCell ref="P24:P25"/>
    <mergeCell ref="Q24:Q25"/>
    <mergeCell ref="R24:R25"/>
    <mergeCell ref="N22:N23"/>
    <mergeCell ref="O22:O23"/>
    <mergeCell ref="P22:P23"/>
    <mergeCell ref="Q22:Q23"/>
    <mergeCell ref="R22:R23"/>
    <mergeCell ref="M22:M23"/>
    <mergeCell ref="A24:A25"/>
    <mergeCell ref="B24:B25"/>
    <mergeCell ref="C24:C25"/>
    <mergeCell ref="E24:E25"/>
    <mergeCell ref="L24:L25"/>
    <mergeCell ref="A22:A23"/>
    <mergeCell ref="B22:B23"/>
    <mergeCell ref="C22:C23"/>
    <mergeCell ref="E22:E23"/>
    <mergeCell ref="L22:L23"/>
    <mergeCell ref="D22:D23"/>
    <mergeCell ref="D24:D25"/>
    <mergeCell ref="F22:F23"/>
    <mergeCell ref="F24:F25"/>
    <mergeCell ref="G22:G23"/>
    <mergeCell ref="G24:G25"/>
    <mergeCell ref="M20:M21"/>
    <mergeCell ref="N20:N21"/>
    <mergeCell ref="O20:O21"/>
    <mergeCell ref="P20:P21"/>
    <mergeCell ref="Q20:Q21"/>
    <mergeCell ref="R20:R21"/>
    <mergeCell ref="N18:N19"/>
    <mergeCell ref="O18:O19"/>
    <mergeCell ref="P18:P19"/>
    <mergeCell ref="Q18:Q19"/>
    <mergeCell ref="R18:R19"/>
    <mergeCell ref="M18:M19"/>
    <mergeCell ref="A20:A21"/>
    <mergeCell ref="B20:B21"/>
    <mergeCell ref="C20:C21"/>
    <mergeCell ref="E20:E21"/>
    <mergeCell ref="L20:L21"/>
    <mergeCell ref="A18:A19"/>
    <mergeCell ref="B18:B19"/>
    <mergeCell ref="C18:C19"/>
    <mergeCell ref="E18:E19"/>
    <mergeCell ref="L18:L19"/>
    <mergeCell ref="D18:D19"/>
    <mergeCell ref="D20:D21"/>
    <mergeCell ref="F18:F19"/>
    <mergeCell ref="F20:F21"/>
    <mergeCell ref="G18:G19"/>
    <mergeCell ref="G20:G21"/>
    <mergeCell ref="N14:N15"/>
    <mergeCell ref="O14:O15"/>
    <mergeCell ref="P14:P15"/>
    <mergeCell ref="Q14:Q15"/>
    <mergeCell ref="R14:R15"/>
    <mergeCell ref="A16:A17"/>
    <mergeCell ref="B16:B17"/>
    <mergeCell ref="C16:C17"/>
    <mergeCell ref="E16:E17"/>
    <mergeCell ref="L16:L17"/>
    <mergeCell ref="A14:A15"/>
    <mergeCell ref="B14:B15"/>
    <mergeCell ref="C14:C15"/>
    <mergeCell ref="E14:E15"/>
    <mergeCell ref="L14:L15"/>
    <mergeCell ref="G14:G15"/>
    <mergeCell ref="G16:G17"/>
    <mergeCell ref="F14:F15"/>
    <mergeCell ref="F16:F17"/>
    <mergeCell ref="D14:D15"/>
    <mergeCell ref="D16:D17"/>
    <mergeCell ref="F4:F9"/>
    <mergeCell ref="F10:F11"/>
    <mergeCell ref="F12:F13"/>
    <mergeCell ref="M12:M13"/>
    <mergeCell ref="M10:M11"/>
    <mergeCell ref="G10:G11"/>
    <mergeCell ref="G12:G13"/>
    <mergeCell ref="M16:M17"/>
    <mergeCell ref="M14:M15"/>
    <mergeCell ref="G4:G9"/>
    <mergeCell ref="L7:L9"/>
    <mergeCell ref="K7:K9"/>
    <mergeCell ref="J7:J9"/>
    <mergeCell ref="I7:I9"/>
    <mergeCell ref="H7:H9"/>
    <mergeCell ref="M7:M9"/>
    <mergeCell ref="N12:N13"/>
    <mergeCell ref="O12:O13"/>
    <mergeCell ref="P12:P13"/>
    <mergeCell ref="Q12:Q13"/>
    <mergeCell ref="R12:R13"/>
    <mergeCell ref="N10:N11"/>
    <mergeCell ref="O10:O11"/>
    <mergeCell ref="P10:P11"/>
    <mergeCell ref="Q10:Q11"/>
    <mergeCell ref="R10:R11"/>
    <mergeCell ref="A12:A13"/>
    <mergeCell ref="B12:B13"/>
    <mergeCell ref="C12:C13"/>
    <mergeCell ref="E12:E13"/>
    <mergeCell ref="L12:L13"/>
    <mergeCell ref="A10:A11"/>
    <mergeCell ref="B10:B11"/>
    <mergeCell ref="C10:C11"/>
    <mergeCell ref="E10:E11"/>
    <mergeCell ref="L10:L11"/>
    <mergeCell ref="D10:D11"/>
    <mergeCell ref="D12:D13"/>
    <mergeCell ref="A4:A9"/>
    <mergeCell ref="B4:B9"/>
    <mergeCell ref="C4:C9"/>
    <mergeCell ref="E4:E9"/>
    <mergeCell ref="H4:I6"/>
    <mergeCell ref="J4:K6"/>
    <mergeCell ref="L4:M6"/>
    <mergeCell ref="N4:R6"/>
    <mergeCell ref="S6:AF6"/>
    <mergeCell ref="S5:AG5"/>
    <mergeCell ref="D4:D9"/>
    <mergeCell ref="X7:X9"/>
    <mergeCell ref="AF7:AF9"/>
    <mergeCell ref="AE7:AE9"/>
    <mergeCell ref="AD7:AD9"/>
    <mergeCell ref="AG7:AG9"/>
    <mergeCell ref="O7:O9"/>
    <mergeCell ref="N7:N9"/>
    <mergeCell ref="W7:W9"/>
    <mergeCell ref="V7:V9"/>
    <mergeCell ref="U7:U9"/>
    <mergeCell ref="T7:T9"/>
    <mergeCell ref="S7:S9"/>
    <mergeCell ref="R7:R9"/>
    <mergeCell ref="Y7:AC7"/>
    <mergeCell ref="AC8:AC9"/>
    <mergeCell ref="Y8:AB8"/>
    <mergeCell ref="AJ7:AJ9"/>
    <mergeCell ref="AI7:AI9"/>
    <mergeCell ref="AH7:AH9"/>
    <mergeCell ref="AK7:AK9"/>
    <mergeCell ref="Y54:AL55"/>
    <mergeCell ref="S4:AL4"/>
    <mergeCell ref="AH5:AK5"/>
    <mergeCell ref="AL5:AL9"/>
    <mergeCell ref="AH6:AJ6"/>
    <mergeCell ref="AA50:AA51"/>
  </mergeCells>
  <phoneticPr fontId="2"/>
  <conditionalFormatting sqref="J10:K49">
    <cfRule type="expression" dxfId="54" priority="77">
      <formula>AND($J10&lt;&gt;"",$K10&lt;&gt;"",($K10-$J10)&lt;0)</formula>
    </cfRule>
  </conditionalFormatting>
  <conditionalFormatting sqref="T10:T49">
    <cfRule type="expression" dxfId="53" priority="38">
      <formula>AND(S10="",T10&lt;&gt;"")</formula>
    </cfRule>
  </conditionalFormatting>
  <conditionalFormatting sqref="I10:I49">
    <cfRule type="expression" dxfId="52" priority="8">
      <formula>AND(H10&lt;&gt;"設計・施工",I10&lt;&gt;"")</formula>
    </cfRule>
    <cfRule type="expression" dxfId="51" priority="78">
      <formula>OR(H10="",H10="設計",H10="施工")</formula>
    </cfRule>
  </conditionalFormatting>
  <conditionalFormatting sqref="B10:AA18 AD52:AE52 B20:AA20 B19:F19 H19:AA19 B22:AA22 B21:F21 H21:AA21 B24:AA24 B23:F23 H23:AA23 B26:AA26 B25:F25 H25:AA25 B28:AA28 B27:F27 H27:AA27 B30:AA30 B29:F29 H29:AA29 B32:AA32 B31:F31 H31:AA31 B34:AA34 B33:F33 H33:AA33 B36:AA36 B35:F35 H35:AA35 B38:AA38 B37:F37 H37:AA37 B40:AA40 B39:F39 H39:AA39 B42:AA42 B41:F41 H41:AA41 B44:AA44 B43:F43 H43:AA43 B46:AA46 B45:F45 H45:AA45 B48:AA48 B47:F47 H47:AA47 B49:F49 H49:AA49 AH10:AI49 AC10:AC49">
    <cfRule type="expression" dxfId="50" priority="76">
      <formula>B10&lt;&gt;""</formula>
    </cfRule>
  </conditionalFormatting>
  <conditionalFormatting sqref="S10:AA49 H10:K49 AH10:AI49">
    <cfRule type="expression" dxfId="49" priority="7">
      <formula>$B10="新規"</formula>
    </cfRule>
  </conditionalFormatting>
  <conditionalFormatting sqref="Y11:AA49">
    <cfRule type="expression" dxfId="48" priority="5">
      <formula>$G10&gt;1000</formula>
    </cfRule>
  </conditionalFormatting>
  <conditionalFormatting sqref="AB10:AB49">
    <cfRule type="expression" dxfId="47" priority="4">
      <formula>AND(AB10&lt;&gt;"",AB10&gt;20000)</formula>
    </cfRule>
  </conditionalFormatting>
  <conditionalFormatting sqref="AH50:AH51">
    <cfRule type="expression" dxfId="46" priority="2">
      <formula>AND(AG50&gt;=1,AH50&gt;5000)</formula>
    </cfRule>
    <cfRule type="expression" dxfId="45" priority="3">
      <formula>AH50&gt;6500</formula>
    </cfRule>
  </conditionalFormatting>
  <conditionalFormatting sqref="AI50:AI51">
    <cfRule type="expression" dxfId="44" priority="1">
      <formula>AI50&gt;10000</formula>
    </cfRule>
  </conditionalFormatting>
  <dataValidations count="5">
    <dataValidation type="list" allowBlank="1" showInputMessage="1" showErrorMessage="1" sqref="H10:H49">
      <formula1>"設計,施工,設計・施工"</formula1>
    </dataValidation>
    <dataValidation type="list" allowBlank="1" showInputMessage="1" showErrorMessage="1" sqref="I10:I49">
      <formula1>"設計費,建設工事費"</formula1>
    </dataValidation>
    <dataValidation type="whole" allowBlank="1" showInputMessage="1" showErrorMessage="1" error="金額は単位：千円です。_x000a_小数点以下の数値が出ない様に入力して下さい。_x000a_（1,000円未満が切り捨てとなります。）" sqref="AH10:AI49 S10:AA49 AL52 AG52 AD52:AE52 AC10:AC49">
      <formula1>0</formula1>
      <formula2>55000</formula2>
    </dataValidation>
    <dataValidation type="list" allowBlank="1" showInputMessage="1" showErrorMessage="1" sqref="B10:B49">
      <formula1>"新規,変更,申請済,取り下げ"</formula1>
    </dataValidation>
    <dataValidation type="date" operator="greaterThanOrEqual" allowBlank="1" showInputMessage="1" showErrorMessage="1" error="事業期間には日付で入力して下さい。_x000a_&quot;2023/1/1&quot;の様にご入力下さい。" sqref="J10:K49">
      <formula1>1</formula1>
    </dataValidation>
  </dataValidations>
  <pageMargins left="0.39370078740157483" right="0.19685039370078741" top="0.59055118110236227" bottom="0.59055118110236227" header="0.31496062992125984" footer="0.31496062992125984"/>
  <pageSetup paperSize="8" scale="53" orientation="landscape" r:id="rId1"/>
  <headerFooter>
    <oddHeader>&amp;C&amp;F</oddHeader>
  </headerFooter>
  <colBreaks count="1" manualBreakCount="1">
    <brk id="18" max="74" man="1"/>
  </colBreaks>
  <extLst>
    <ext xmlns:x14="http://schemas.microsoft.com/office/spreadsheetml/2009/9/main" uri="{78C0D931-6437-407d-A8EE-F0AAD7539E65}">
      <x14:conditionalFormattings>
        <x14:conditionalFormatting xmlns:xm="http://schemas.microsoft.com/office/excel/2006/main">
          <x14:cfRule type="expression" priority="49" id="{B75F2C67-6E02-45E4-AFB1-C6B1C5154577}">
            <xm:f>AND('③要件適合確認チェックシート(BIM活用型)'!$L$21="A",AD50&gt;80000)</xm:f>
            <x14:dxf>
              <fill>
                <patternFill>
                  <bgColor rgb="FFFF0000"/>
                </patternFill>
              </fill>
            </x14:dxf>
          </x14:cfRule>
          <x14:cfRule type="expression" priority="50" id="{A5CB66B2-46B2-4D42-AAA5-18929CC8B558}">
            <xm:f>AND('③要件適合確認チェックシート(BIM活用型)'!$L$21="B",AD50&gt;100000)</xm:f>
            <x14:dxf>
              <fill>
                <patternFill>
                  <bgColor rgb="FFFF0000"/>
                </patternFill>
              </fill>
            </x14:dxf>
          </x14:cfRule>
          <x14:cfRule type="expression" priority="51" id="{75C45A03-1998-4B33-8327-0EFED0648DCB}">
            <xm:f>AND('③要件適合確認チェックシート(BIM活用型)'!$L$21="C",AD50&gt;110000)</xm:f>
            <x14:dxf>
              <fill>
                <patternFill>
                  <bgColor rgb="FFFF0000"/>
                </patternFill>
              </fill>
            </x14:dxf>
          </x14:cfRule>
          <xm:sqref>AE50:AE51 AD51</xm:sqref>
        </x14:conditionalFormatting>
        <x14:conditionalFormatting xmlns:xm="http://schemas.microsoft.com/office/excel/2006/main">
          <x14:cfRule type="expression" priority="36" id="{B79446F1-E504-49B3-8C69-A75E0B73ED59}">
            <xm:f>AND($J10&lt;&gt;"",①プロジェクト概要!$I$6&lt;&gt;"",($J10-①プロジェクト概要!$I$6)&lt;0)</xm:f>
            <x14:dxf>
              <fill>
                <patternFill>
                  <bgColor theme="7" tint="0.39994506668294322"/>
                </patternFill>
              </fill>
            </x14:dxf>
          </x14:cfRule>
          <xm:sqref>J10:J49</xm:sqref>
        </x14:conditionalFormatting>
        <x14:conditionalFormatting xmlns:xm="http://schemas.microsoft.com/office/excel/2006/main">
          <x14:cfRule type="expression" priority="21" id="{626E5BC2-8134-4142-A762-F4BE29F4EC21}">
            <xm:f>AND('③要件適合確認チェックシート(BIM活用型)'!$L$21="A",AD50&gt;50000)</xm:f>
            <x14:dxf>
              <fill>
                <patternFill>
                  <bgColor rgb="FFFF0000"/>
                </patternFill>
              </fill>
            </x14:dxf>
          </x14:cfRule>
          <x14:cfRule type="expression" priority="22" id="{0E7C7A65-5F0A-43DE-8C39-7F6E398E7158}">
            <xm:f>AND('③要件適合確認チェックシート(BIM活用型)'!$L$21="B",AD50&gt;60000)</xm:f>
            <x14:dxf>
              <fill>
                <patternFill>
                  <bgColor rgb="FFFF0000"/>
                </patternFill>
              </fill>
            </x14:dxf>
          </x14:cfRule>
          <x14:cfRule type="expression" priority="23" id="{7CDC222A-44A6-4566-96A0-D2EDB118CB0E}">
            <xm:f>AND('③要件適合確認チェックシート(BIM活用型)'!$L$21="C",AD50&gt;70000)</xm:f>
            <x14:dxf>
              <fill>
                <patternFill>
                  <bgColor rgb="FFFF0000"/>
                </patternFill>
              </fill>
            </x14:dxf>
          </x14:cfRule>
          <xm:sqref>AD50</xm:sqref>
        </x14:conditionalFormatting>
        <x14:conditionalFormatting xmlns:xm="http://schemas.microsoft.com/office/excel/2006/main">
          <x14:cfRule type="expression" priority="25" id="{A9012917-D7D9-4EE1-B4AC-689373BBC694}">
            <xm:f>AND('③要件適合確認チェックシート(BIM活用型)'!$L$21="A",AD53&gt;25000)</xm:f>
            <x14:dxf>
              <fill>
                <patternFill>
                  <bgColor rgb="FFFF0000"/>
                </patternFill>
              </fill>
            </x14:dxf>
          </x14:cfRule>
          <x14:cfRule type="expression" priority="26" id="{94E1E0F8-0C31-4E3D-A817-7FD922FEFEA3}">
            <xm:f>AND('③要件適合確認チェックシート(BIM活用型)'!$L$21="B",AD53&gt;30000)</xm:f>
            <x14:dxf>
              <fill>
                <patternFill>
                  <bgColor rgb="FFFF0000"/>
                </patternFill>
              </fill>
            </x14:dxf>
          </x14:cfRule>
          <x14:cfRule type="expression" priority="27" id="{E612D4A4-6B46-4372-A2A9-6DFD3C5187B0}">
            <xm:f>AND('③要件適合確認チェックシート(BIM活用型)'!$L$21="C",AD53&gt;35000)</xm:f>
            <x14:dxf>
              <fill>
                <patternFill>
                  <bgColor rgb="FFFF0000"/>
                </patternFill>
              </fill>
            </x14:dxf>
          </x14:cfRule>
          <xm:sqref>AD53</xm:sqref>
        </x14:conditionalFormatting>
        <x14:conditionalFormatting xmlns:xm="http://schemas.microsoft.com/office/excel/2006/main">
          <x14:cfRule type="expression" priority="10" id="{C041ACC6-DD2A-4D3E-A63C-E4072BDEBCE0}">
            <xm:f>AND('③要件適合確認チェックシート(BIM活用型)'!$L$21="A",AE53&gt;40000)</xm:f>
            <x14:dxf>
              <fill>
                <patternFill>
                  <bgColor rgb="FFFF0000"/>
                </patternFill>
              </fill>
            </x14:dxf>
          </x14:cfRule>
          <x14:cfRule type="expression" priority="11" id="{F09990CD-0204-420C-BCA8-DECCED8061D6}">
            <xm:f>AND('③要件適合確認チェックシート(BIM活用型)'!$L$21="B",AE53&gt;50000)</xm:f>
            <x14:dxf>
              <fill>
                <patternFill>
                  <bgColor rgb="FFFF0000"/>
                </patternFill>
              </fill>
            </x14:dxf>
          </x14:cfRule>
          <x14:cfRule type="expression" priority="12" id="{6AE1646D-BF42-44D7-9F39-C7D3FC034EE5}">
            <xm:f>AND('③要件適合確認チェックシート(BIM活用型)'!$L$21="C",AE53&gt;55000)</xm:f>
            <x14:dxf>
              <fill>
                <patternFill>
                  <bgColor rgb="FFFF0000"/>
                </patternFill>
              </fill>
            </x14:dxf>
          </x14:cfRule>
          <xm:sqref>AE53</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N89"/>
  <sheetViews>
    <sheetView view="pageBreakPreview" zoomScaleNormal="100" zoomScaleSheetLayoutView="100" workbookViewId="0">
      <selection activeCell="D5" sqref="D5:J5"/>
    </sheetView>
  </sheetViews>
  <sheetFormatPr defaultRowHeight="18.75" x14ac:dyDescent="0.4"/>
  <cols>
    <col min="1" max="1" width="7" style="3" customWidth="1"/>
    <col min="2" max="7" width="10.125" style="3" customWidth="1"/>
    <col min="8" max="8" width="13.125" style="3" customWidth="1"/>
    <col min="9" max="9" width="3.375" style="3" customWidth="1"/>
    <col min="10" max="10" width="24.25" style="3" customWidth="1"/>
    <col min="11" max="11" width="9.625" style="74" customWidth="1"/>
    <col min="12" max="12" width="22.5" style="57" hidden="1" customWidth="1"/>
    <col min="13" max="13" width="21.125" style="59" hidden="1" customWidth="1"/>
    <col min="14" max="14" width="20.5" style="59" customWidth="1"/>
    <col min="15" max="15" width="18.25" style="3" customWidth="1"/>
    <col min="16" max="16384" width="9" style="3"/>
  </cols>
  <sheetData>
    <row r="1" spans="1:10" ht="13.5" customHeight="1" x14ac:dyDescent="0.4">
      <c r="A1" s="5" t="str">
        <f>"（所定様式１ー③）"&amp;①プロジェクト概要!E8</f>
        <v>（所定様式１ー③）</v>
      </c>
    </row>
    <row r="2" spans="1:10" ht="11.1" customHeight="1" x14ac:dyDescent="0.4">
      <c r="A2" s="5"/>
    </row>
    <row r="3" spans="1:10" ht="29.1" customHeight="1" x14ac:dyDescent="0.4">
      <c r="A3" s="42" t="s">
        <v>249</v>
      </c>
    </row>
    <row r="4" spans="1:10" ht="21.95" customHeight="1" x14ac:dyDescent="0.4">
      <c r="A4" s="30" t="s">
        <v>4</v>
      </c>
    </row>
    <row r="5" spans="1:10" ht="21.95" customHeight="1" x14ac:dyDescent="0.4">
      <c r="A5" s="370" t="s">
        <v>0</v>
      </c>
      <c r="B5" s="370"/>
      <c r="C5" s="370"/>
      <c r="D5" s="203"/>
      <c r="E5" s="203"/>
      <c r="F5" s="203"/>
      <c r="G5" s="203"/>
      <c r="H5" s="203"/>
      <c r="I5" s="203"/>
      <c r="J5" s="203"/>
    </row>
    <row r="6" spans="1:10" ht="21.95" customHeight="1" x14ac:dyDescent="0.4">
      <c r="A6" s="370" t="s">
        <v>5</v>
      </c>
      <c r="B6" s="370"/>
      <c r="C6" s="370"/>
      <c r="D6" s="319"/>
      <c r="E6" s="320"/>
      <c r="F6" s="75" t="s">
        <v>80</v>
      </c>
      <c r="G6" s="75"/>
      <c r="H6" s="75"/>
      <c r="I6" s="75"/>
      <c r="J6" s="76"/>
    </row>
    <row r="7" spans="1:10" ht="21.95" customHeight="1" x14ac:dyDescent="0.4">
      <c r="A7" s="370" t="s">
        <v>6</v>
      </c>
      <c r="B7" s="370"/>
      <c r="C7" s="370"/>
      <c r="D7" s="77"/>
      <c r="E7" s="78" t="s">
        <v>27</v>
      </c>
      <c r="F7" s="78" t="s">
        <v>25</v>
      </c>
      <c r="G7" s="371"/>
      <c r="H7" s="372"/>
      <c r="I7" s="149"/>
      <c r="J7" s="79" t="s">
        <v>26</v>
      </c>
    </row>
    <row r="8" spans="1:10" ht="21.95" customHeight="1" x14ac:dyDescent="0.4">
      <c r="A8" s="370" t="s">
        <v>7</v>
      </c>
      <c r="B8" s="370"/>
      <c r="C8" s="370"/>
      <c r="D8" s="203"/>
      <c r="E8" s="203"/>
      <c r="F8" s="203"/>
      <c r="G8" s="203"/>
      <c r="H8" s="203"/>
      <c r="I8" s="203"/>
      <c r="J8" s="203"/>
    </row>
    <row r="9" spans="1:10" ht="21.95" customHeight="1" x14ac:dyDescent="0.4">
      <c r="A9" s="3" t="s">
        <v>129</v>
      </c>
    </row>
    <row r="10" spans="1:10" ht="21.95" customHeight="1" x14ac:dyDescent="0.4">
      <c r="A10" s="3" t="s">
        <v>130</v>
      </c>
    </row>
    <row r="11" spans="1:10" ht="21.95" customHeight="1" x14ac:dyDescent="0.4">
      <c r="A11" s="30" t="s">
        <v>171</v>
      </c>
    </row>
    <row r="12" spans="1:10" ht="21.95" customHeight="1" x14ac:dyDescent="0.4">
      <c r="A12" s="361" t="s">
        <v>167</v>
      </c>
      <c r="B12" s="362"/>
      <c r="C12" s="363"/>
      <c r="D12" s="358">
        <f>①プロジェクト概要!E9</f>
        <v>0</v>
      </c>
      <c r="E12" s="359"/>
      <c r="F12" s="360"/>
      <c r="G12" s="361" t="s">
        <v>161</v>
      </c>
      <c r="H12" s="362"/>
      <c r="I12" s="363"/>
      <c r="J12" s="80">
        <f>①プロジェクト概要!J9</f>
        <v>0</v>
      </c>
    </row>
    <row r="13" spans="1:10" ht="21.95" customHeight="1" x14ac:dyDescent="0.4">
      <c r="A13" s="361" t="s">
        <v>162</v>
      </c>
      <c r="B13" s="362"/>
      <c r="C13" s="363"/>
      <c r="D13" s="358">
        <f>①プロジェクト概要!E10</f>
        <v>0</v>
      </c>
      <c r="E13" s="359"/>
      <c r="F13" s="360"/>
      <c r="G13" s="361" t="s">
        <v>164</v>
      </c>
      <c r="H13" s="362"/>
      <c r="I13" s="363"/>
      <c r="J13" s="81">
        <f>①プロジェクト概要!J10</f>
        <v>0</v>
      </c>
    </row>
    <row r="14" spans="1:10" ht="21.95" customHeight="1" x14ac:dyDescent="0.4">
      <c r="A14" s="361" t="s">
        <v>156</v>
      </c>
      <c r="B14" s="362"/>
      <c r="C14" s="363"/>
      <c r="D14" s="358">
        <f>①プロジェクト概要!E11</f>
        <v>0</v>
      </c>
      <c r="E14" s="359"/>
      <c r="F14" s="360"/>
      <c r="G14" s="361" t="s">
        <v>157</v>
      </c>
      <c r="H14" s="362"/>
      <c r="I14" s="363"/>
      <c r="J14" s="80">
        <f>①プロジェクト概要!J11</f>
        <v>0</v>
      </c>
    </row>
    <row r="15" spans="1:10" ht="21.95" customHeight="1" x14ac:dyDescent="0.4">
      <c r="A15" s="114" t="s">
        <v>268</v>
      </c>
      <c r="B15" s="115"/>
      <c r="C15" s="116"/>
      <c r="D15" s="358">
        <f>①プロジェクト概要!E12</f>
        <v>0</v>
      </c>
      <c r="E15" s="359"/>
      <c r="F15" s="360"/>
      <c r="G15" s="114" t="s">
        <v>230</v>
      </c>
      <c r="H15" s="115"/>
      <c r="I15" s="116"/>
      <c r="J15" s="80">
        <f>①プロジェクト概要!J12</f>
        <v>0</v>
      </c>
    </row>
    <row r="16" spans="1:10" ht="21.95" customHeight="1" x14ac:dyDescent="0.4">
      <c r="A16" s="361" t="s">
        <v>165</v>
      </c>
      <c r="B16" s="362"/>
      <c r="C16" s="363"/>
      <c r="D16" s="364">
        <f>①プロジェクト概要!E13</f>
        <v>0</v>
      </c>
      <c r="E16" s="365"/>
      <c r="F16" s="366"/>
      <c r="G16" s="361" t="s">
        <v>166</v>
      </c>
      <c r="H16" s="362"/>
      <c r="I16" s="363"/>
      <c r="J16" s="82">
        <f>①プロジェクト概要!J13</f>
        <v>0</v>
      </c>
    </row>
    <row r="17" spans="1:14" ht="21.95" customHeight="1" x14ac:dyDescent="0.4">
      <c r="A17" s="30" t="s">
        <v>242</v>
      </c>
    </row>
    <row r="18" spans="1:14" ht="21.95" customHeight="1" x14ac:dyDescent="0.4">
      <c r="A18" s="344" t="s">
        <v>250</v>
      </c>
      <c r="B18" s="345"/>
      <c r="C18" s="345"/>
      <c r="D18" s="345"/>
      <c r="E18" s="345"/>
      <c r="F18" s="345"/>
      <c r="G18" s="345"/>
      <c r="H18" s="345"/>
      <c r="I18" s="345"/>
      <c r="J18" s="346"/>
    </row>
    <row r="19" spans="1:14" ht="21.95" customHeight="1" x14ac:dyDescent="0.4">
      <c r="A19" s="337" t="s">
        <v>9</v>
      </c>
      <c r="B19" s="338"/>
      <c r="C19" s="338"/>
      <c r="D19" s="338"/>
      <c r="E19" s="338"/>
      <c r="F19" s="338"/>
      <c r="G19" s="338"/>
      <c r="H19" s="367">
        <f>①プロジェクト概要!$E$17</f>
        <v>0</v>
      </c>
      <c r="I19" s="368"/>
      <c r="J19" s="369"/>
      <c r="L19" s="57" t="str">
        <f>IF(AND(H19&gt;=1000,H21&gt;=1000,H23&gt;=3),"〇","")</f>
        <v/>
      </c>
    </row>
    <row r="20" spans="1:14" ht="21.95" customHeight="1" x14ac:dyDescent="0.4">
      <c r="A20" s="344" t="s">
        <v>251</v>
      </c>
      <c r="B20" s="345"/>
      <c r="C20" s="345"/>
      <c r="D20" s="345"/>
      <c r="E20" s="345"/>
      <c r="F20" s="345"/>
      <c r="G20" s="345"/>
      <c r="H20" s="345"/>
      <c r="I20" s="345"/>
      <c r="J20" s="346"/>
    </row>
    <row r="21" spans="1:14" ht="21.95" customHeight="1" x14ac:dyDescent="0.4">
      <c r="A21" s="305" t="s">
        <v>10</v>
      </c>
      <c r="B21" s="306"/>
      <c r="C21" s="306"/>
      <c r="D21" s="306"/>
      <c r="E21" s="306"/>
      <c r="F21" s="306"/>
      <c r="G21" s="306"/>
      <c r="H21" s="367">
        <f>①プロジェクト概要!$E$18</f>
        <v>0</v>
      </c>
      <c r="I21" s="368"/>
      <c r="J21" s="369"/>
      <c r="L21" s="57" t="str">
        <f>IF(H21&gt;=30000,"C",IF(H21&gt;=10000,"B","A"))</f>
        <v>A</v>
      </c>
    </row>
    <row r="22" spans="1:14" ht="21.95" customHeight="1" x14ac:dyDescent="0.4">
      <c r="A22" s="347" t="s">
        <v>252</v>
      </c>
      <c r="B22" s="348" t="s">
        <v>3</v>
      </c>
      <c r="C22" s="348" t="s">
        <v>3</v>
      </c>
      <c r="D22" s="348" t="s">
        <v>3</v>
      </c>
      <c r="E22" s="348" t="s">
        <v>3</v>
      </c>
      <c r="F22" s="348" t="s">
        <v>3</v>
      </c>
      <c r="G22" s="348" t="s">
        <v>3</v>
      </c>
      <c r="H22" s="348" t="s">
        <v>3</v>
      </c>
      <c r="I22" s="83"/>
      <c r="J22" s="84"/>
    </row>
    <row r="23" spans="1:14" ht="21.95" customHeight="1" x14ac:dyDescent="0.4">
      <c r="A23" s="337" t="s">
        <v>11</v>
      </c>
      <c r="B23" s="338"/>
      <c r="C23" s="338"/>
      <c r="D23" s="338"/>
      <c r="E23" s="338"/>
      <c r="F23" s="338"/>
      <c r="G23" s="338"/>
      <c r="H23" s="351">
        <f>①プロジェクト概要!$E$19</f>
        <v>0</v>
      </c>
      <c r="I23" s="352"/>
      <c r="J23" s="353"/>
    </row>
    <row r="24" spans="1:14" ht="21.95" customHeight="1" x14ac:dyDescent="0.4">
      <c r="A24" s="344" t="s">
        <v>12</v>
      </c>
      <c r="B24" s="345"/>
      <c r="C24" s="345"/>
      <c r="D24" s="345"/>
      <c r="E24" s="345"/>
      <c r="F24" s="345"/>
      <c r="G24" s="345"/>
      <c r="H24" s="345"/>
      <c r="I24" s="345"/>
      <c r="J24" s="346"/>
    </row>
    <row r="25" spans="1:14" ht="21.95" customHeight="1" x14ac:dyDescent="0.4">
      <c r="A25" s="85"/>
      <c r="B25" s="86"/>
      <c r="C25" s="86"/>
      <c r="D25" s="86"/>
      <c r="E25" s="86"/>
      <c r="F25" s="86"/>
      <c r="G25" s="86"/>
      <c r="H25" s="355"/>
      <c r="I25" s="356"/>
      <c r="J25" s="357"/>
    </row>
    <row r="26" spans="1:14" ht="21.95" customHeight="1" x14ac:dyDescent="0.4">
      <c r="A26" s="347" t="s">
        <v>13</v>
      </c>
      <c r="B26" s="348"/>
      <c r="C26" s="348"/>
      <c r="D26" s="348"/>
      <c r="E26" s="348"/>
      <c r="F26" s="348"/>
      <c r="G26" s="348"/>
      <c r="H26" s="348"/>
      <c r="I26" s="348"/>
      <c r="J26" s="354"/>
    </row>
    <row r="27" spans="1:14" ht="21.95" customHeight="1" x14ac:dyDescent="0.4">
      <c r="A27" s="305"/>
      <c r="B27" s="306"/>
      <c r="C27" s="306"/>
      <c r="D27" s="306"/>
      <c r="E27" s="306"/>
      <c r="F27" s="306"/>
      <c r="G27" s="306"/>
      <c r="H27" s="307"/>
      <c r="I27" s="308"/>
      <c r="J27" s="309"/>
    </row>
    <row r="28" spans="1:14" s="90" customFormat="1" ht="21.95" customHeight="1" x14ac:dyDescent="0.4">
      <c r="A28" s="322" t="s">
        <v>152</v>
      </c>
      <c r="B28" s="323"/>
      <c r="C28" s="323"/>
      <c r="D28" s="323"/>
      <c r="E28" s="323"/>
      <c r="F28" s="323"/>
      <c r="G28" s="323"/>
      <c r="H28" s="323"/>
      <c r="I28" s="323"/>
      <c r="J28" s="324"/>
      <c r="K28" s="87"/>
      <c r="L28" s="88"/>
      <c r="M28" s="89"/>
      <c r="N28" s="89"/>
    </row>
    <row r="29" spans="1:14" s="90" customFormat="1" ht="21.95" customHeight="1" x14ac:dyDescent="0.4">
      <c r="A29" s="325"/>
      <c r="B29" s="326"/>
      <c r="C29" s="326"/>
      <c r="D29" s="326"/>
      <c r="E29" s="326"/>
      <c r="F29" s="326"/>
      <c r="G29" s="326"/>
      <c r="H29" s="326"/>
      <c r="I29" s="326"/>
      <c r="J29" s="327"/>
      <c r="K29" s="87"/>
      <c r="L29" s="88"/>
      <c r="M29" s="89"/>
      <c r="N29" s="89"/>
    </row>
    <row r="30" spans="1:14" ht="21.95" customHeight="1" x14ac:dyDescent="0.4">
      <c r="A30" s="334" t="s">
        <v>8</v>
      </c>
      <c r="B30" s="335"/>
      <c r="C30" s="335"/>
      <c r="D30" s="335"/>
      <c r="E30" s="335"/>
      <c r="F30" s="335"/>
      <c r="G30" s="91" t="s">
        <v>8</v>
      </c>
      <c r="H30" s="307"/>
      <c r="I30" s="308"/>
      <c r="J30" s="309"/>
    </row>
    <row r="31" spans="1:14" s="90" customFormat="1" ht="21.95" customHeight="1" x14ac:dyDescent="0.4">
      <c r="A31" s="325" t="s">
        <v>153</v>
      </c>
      <c r="B31" s="326"/>
      <c r="C31" s="326"/>
      <c r="D31" s="326"/>
      <c r="E31" s="326"/>
      <c r="F31" s="326"/>
      <c r="G31" s="326"/>
      <c r="H31" s="326"/>
      <c r="I31" s="326"/>
      <c r="J31" s="327"/>
      <c r="K31" s="87"/>
      <c r="L31" s="88"/>
      <c r="M31" s="89"/>
      <c r="N31" s="89"/>
    </row>
    <row r="32" spans="1:14" s="90" customFormat="1" ht="21.95" customHeight="1" x14ac:dyDescent="0.4">
      <c r="A32" s="325"/>
      <c r="B32" s="326"/>
      <c r="C32" s="326"/>
      <c r="D32" s="326"/>
      <c r="E32" s="326"/>
      <c r="F32" s="326"/>
      <c r="G32" s="326"/>
      <c r="H32" s="326"/>
      <c r="I32" s="326"/>
      <c r="J32" s="327"/>
      <c r="K32" s="87"/>
      <c r="L32" s="88"/>
      <c r="M32" s="89"/>
      <c r="N32" s="89"/>
    </row>
    <row r="33" spans="1:14" ht="21.95" customHeight="1" x14ac:dyDescent="0.4">
      <c r="A33" s="334" t="s">
        <v>8</v>
      </c>
      <c r="B33" s="335"/>
      <c r="C33" s="335"/>
      <c r="D33" s="335"/>
      <c r="E33" s="335"/>
      <c r="F33" s="335"/>
      <c r="G33" s="91" t="s">
        <v>8</v>
      </c>
      <c r="H33" s="307"/>
      <c r="I33" s="308"/>
      <c r="J33" s="309"/>
    </row>
    <row r="34" spans="1:14" s="90" customFormat="1" ht="21.95" customHeight="1" x14ac:dyDescent="0.4">
      <c r="A34" s="325" t="s">
        <v>154</v>
      </c>
      <c r="B34" s="326"/>
      <c r="C34" s="326"/>
      <c r="D34" s="326"/>
      <c r="E34" s="326"/>
      <c r="F34" s="326"/>
      <c r="G34" s="326"/>
      <c r="H34" s="326"/>
      <c r="I34" s="326"/>
      <c r="J34" s="327"/>
      <c r="K34" s="87"/>
      <c r="L34" s="88"/>
      <c r="M34" s="89"/>
      <c r="N34" s="89"/>
    </row>
    <row r="35" spans="1:14" s="90" customFormat="1" ht="21.95" customHeight="1" x14ac:dyDescent="0.4">
      <c r="A35" s="325"/>
      <c r="B35" s="326"/>
      <c r="C35" s="326"/>
      <c r="D35" s="326"/>
      <c r="E35" s="326"/>
      <c r="F35" s="326"/>
      <c r="G35" s="326"/>
      <c r="H35" s="326"/>
      <c r="I35" s="326"/>
      <c r="J35" s="327"/>
      <c r="K35" s="87"/>
      <c r="L35" s="88"/>
      <c r="M35" s="89"/>
      <c r="N35" s="89"/>
    </row>
    <row r="36" spans="1:14" ht="21.95" customHeight="1" x14ac:dyDescent="0.4">
      <c r="A36" s="349" t="s">
        <v>8</v>
      </c>
      <c r="B36" s="350"/>
      <c r="C36" s="350"/>
      <c r="D36" s="350"/>
      <c r="E36" s="350"/>
      <c r="F36" s="350"/>
      <c r="G36" s="92" t="s">
        <v>8</v>
      </c>
      <c r="H36" s="307"/>
      <c r="I36" s="308"/>
      <c r="J36" s="309"/>
    </row>
    <row r="37" spans="1:14" ht="21.95" customHeight="1" x14ac:dyDescent="0.4">
      <c r="A37" s="328" t="s">
        <v>253</v>
      </c>
      <c r="B37" s="329"/>
      <c r="C37" s="329"/>
      <c r="D37" s="329"/>
      <c r="E37" s="329"/>
      <c r="F37" s="329"/>
      <c r="G37" s="329"/>
      <c r="H37" s="329"/>
      <c r="I37" s="329"/>
      <c r="J37" s="330"/>
    </row>
    <row r="38" spans="1:14" ht="21.95" customHeight="1" x14ac:dyDescent="0.4">
      <c r="A38" s="331"/>
      <c r="B38" s="332"/>
      <c r="C38" s="332"/>
      <c r="D38" s="332"/>
      <c r="E38" s="332"/>
      <c r="F38" s="332"/>
      <c r="G38" s="332"/>
      <c r="H38" s="332"/>
      <c r="I38" s="332"/>
      <c r="J38" s="333"/>
    </row>
    <row r="39" spans="1:14" ht="24" customHeight="1" x14ac:dyDescent="0.4">
      <c r="A39" s="93"/>
      <c r="B39" s="302" t="s">
        <v>68</v>
      </c>
      <c r="C39" s="302"/>
      <c r="D39" s="302"/>
      <c r="E39" s="302"/>
      <c r="F39" s="302"/>
      <c r="G39" s="302"/>
      <c r="H39" s="302"/>
      <c r="I39" s="302"/>
      <c r="J39" s="303"/>
      <c r="L39" s="57" t="b">
        <v>1</v>
      </c>
    </row>
    <row r="40" spans="1:14" ht="24" customHeight="1" x14ac:dyDescent="0.4">
      <c r="A40" s="93"/>
      <c r="B40" s="302" t="s">
        <v>69</v>
      </c>
      <c r="C40" s="302"/>
      <c r="D40" s="302"/>
      <c r="E40" s="302"/>
      <c r="F40" s="302"/>
      <c r="G40" s="302"/>
      <c r="H40" s="302"/>
      <c r="I40" s="302"/>
      <c r="J40" s="303"/>
      <c r="L40" s="57" t="b">
        <v>1</v>
      </c>
    </row>
    <row r="41" spans="1:14" ht="24" customHeight="1" x14ac:dyDescent="0.4">
      <c r="A41" s="93"/>
      <c r="B41" s="302" t="s">
        <v>70</v>
      </c>
      <c r="C41" s="302"/>
      <c r="D41" s="302"/>
      <c r="E41" s="302"/>
      <c r="F41" s="302"/>
      <c r="G41" s="302"/>
      <c r="H41" s="302"/>
      <c r="I41" s="302"/>
      <c r="J41" s="303"/>
      <c r="L41" s="57" t="b">
        <v>1</v>
      </c>
    </row>
    <row r="42" spans="1:14" ht="24" customHeight="1" x14ac:dyDescent="0.4">
      <c r="A42" s="93"/>
      <c r="B42" s="302" t="s">
        <v>71</v>
      </c>
      <c r="C42" s="302"/>
      <c r="D42" s="302"/>
      <c r="E42" s="302"/>
      <c r="F42" s="302"/>
      <c r="G42" s="302"/>
      <c r="H42" s="302"/>
      <c r="I42" s="302"/>
      <c r="J42" s="303"/>
      <c r="L42" s="57" t="b">
        <v>1</v>
      </c>
    </row>
    <row r="43" spans="1:14" ht="24" customHeight="1" x14ac:dyDescent="0.4">
      <c r="A43" s="93"/>
      <c r="B43" s="302" t="s">
        <v>72</v>
      </c>
      <c r="C43" s="302"/>
      <c r="D43" s="302"/>
      <c r="E43" s="302"/>
      <c r="F43" s="302"/>
      <c r="G43" s="302"/>
      <c r="H43" s="302"/>
      <c r="I43" s="302"/>
      <c r="J43" s="303"/>
      <c r="L43" s="57" t="b">
        <v>1</v>
      </c>
    </row>
    <row r="44" spans="1:14" ht="24" customHeight="1" x14ac:dyDescent="0.4">
      <c r="A44" s="93"/>
      <c r="B44" s="302" t="s">
        <v>73</v>
      </c>
      <c r="C44" s="302"/>
      <c r="D44" s="302"/>
      <c r="E44" s="302"/>
      <c r="F44" s="302"/>
      <c r="G44" s="302"/>
      <c r="H44" s="302"/>
      <c r="I44" s="302"/>
      <c r="J44" s="303"/>
      <c r="L44" s="57" t="b">
        <v>1</v>
      </c>
    </row>
    <row r="45" spans="1:14" ht="24" customHeight="1" x14ac:dyDescent="0.4">
      <c r="A45" s="93"/>
      <c r="B45" s="302" t="s">
        <v>112</v>
      </c>
      <c r="C45" s="302"/>
      <c r="D45" s="302"/>
      <c r="E45" s="302"/>
      <c r="F45" s="302"/>
      <c r="G45" s="302"/>
      <c r="H45" s="302"/>
      <c r="I45" s="302"/>
      <c r="J45" s="303"/>
      <c r="L45" s="57" t="b">
        <v>1</v>
      </c>
    </row>
    <row r="46" spans="1:14" ht="24" customHeight="1" x14ac:dyDescent="0.4">
      <c r="A46" s="93"/>
      <c r="B46" s="336" t="s">
        <v>81</v>
      </c>
      <c r="C46" s="336"/>
      <c r="D46" s="308"/>
      <c r="E46" s="308"/>
      <c r="F46" s="308"/>
      <c r="G46" s="308"/>
      <c r="H46" s="308"/>
      <c r="I46" s="118"/>
      <c r="J46" s="26" t="s">
        <v>82</v>
      </c>
      <c r="L46" s="57" t="b">
        <v>1</v>
      </c>
    </row>
    <row r="47" spans="1:14" s="59" customFormat="1" ht="21.95" customHeight="1" x14ac:dyDescent="0.4">
      <c r="A47" s="54"/>
      <c r="B47" s="54"/>
      <c r="C47" s="54"/>
      <c r="D47" s="109"/>
      <c r="E47" s="109"/>
      <c r="F47" s="109"/>
      <c r="G47" s="109"/>
      <c r="H47" s="109"/>
      <c r="I47" s="109"/>
      <c r="J47" s="54"/>
      <c r="K47" s="74"/>
    </row>
    <row r="48" spans="1:14" s="59" customFormat="1" ht="20.100000000000001" customHeight="1" x14ac:dyDescent="0.4">
      <c r="A48" s="120" t="s">
        <v>243</v>
      </c>
      <c r="B48" s="55"/>
      <c r="C48" s="55"/>
      <c r="D48" s="112"/>
      <c r="E48" s="112"/>
      <c r="F48" s="112"/>
      <c r="G48" s="112"/>
      <c r="H48" s="112"/>
      <c r="I48" s="112"/>
      <c r="J48" s="55"/>
      <c r="K48" s="74"/>
    </row>
    <row r="49" spans="1:13" ht="20.100000000000001" customHeight="1" x14ac:dyDescent="0.4">
      <c r="A49" s="310" t="s">
        <v>254</v>
      </c>
      <c r="B49" s="311"/>
      <c r="C49" s="311"/>
      <c r="D49" s="311"/>
      <c r="E49" s="311"/>
      <c r="F49" s="311"/>
      <c r="G49" s="311"/>
      <c r="H49" s="311"/>
      <c r="I49" s="311"/>
      <c r="J49" s="312"/>
    </row>
    <row r="50" spans="1:13" ht="20.100000000000001" customHeight="1" x14ac:dyDescent="0.4">
      <c r="A50" s="313"/>
      <c r="B50" s="314"/>
      <c r="C50" s="314"/>
      <c r="D50" s="314"/>
      <c r="E50" s="314"/>
      <c r="F50" s="314"/>
      <c r="G50" s="314"/>
      <c r="H50" s="314"/>
      <c r="I50" s="314"/>
      <c r="J50" s="315"/>
    </row>
    <row r="51" spans="1:13" ht="20.100000000000001" customHeight="1" x14ac:dyDescent="0.4">
      <c r="A51" s="313"/>
      <c r="B51" s="314"/>
      <c r="C51" s="314"/>
      <c r="D51" s="314"/>
      <c r="E51" s="314"/>
      <c r="F51" s="314"/>
      <c r="G51" s="314"/>
      <c r="H51" s="314"/>
      <c r="I51" s="314"/>
      <c r="J51" s="315"/>
    </row>
    <row r="52" spans="1:13" ht="20.100000000000001" customHeight="1" x14ac:dyDescent="0.4">
      <c r="A52" s="313"/>
      <c r="B52" s="314"/>
      <c r="C52" s="314"/>
      <c r="D52" s="314"/>
      <c r="E52" s="314"/>
      <c r="F52" s="314"/>
      <c r="G52" s="314"/>
      <c r="H52" s="314"/>
      <c r="I52" s="314"/>
      <c r="J52" s="315"/>
    </row>
    <row r="53" spans="1:13" ht="20.100000000000001" customHeight="1" x14ac:dyDescent="0.4">
      <c r="A53" s="313"/>
      <c r="B53" s="314"/>
      <c r="C53" s="314"/>
      <c r="D53" s="314"/>
      <c r="E53" s="314"/>
      <c r="F53" s="314"/>
      <c r="G53" s="314"/>
      <c r="H53" s="314"/>
      <c r="I53" s="314"/>
      <c r="J53" s="315"/>
    </row>
    <row r="54" spans="1:13" ht="20.100000000000001" customHeight="1" x14ac:dyDescent="0.4">
      <c r="A54" s="313"/>
      <c r="B54" s="314"/>
      <c r="C54" s="314"/>
      <c r="D54" s="314"/>
      <c r="E54" s="314"/>
      <c r="F54" s="314"/>
      <c r="G54" s="314"/>
      <c r="H54" s="314"/>
      <c r="I54" s="314"/>
      <c r="J54" s="315"/>
    </row>
    <row r="55" spans="1:13" ht="20.100000000000001" customHeight="1" x14ac:dyDescent="0.4">
      <c r="A55" s="337"/>
      <c r="B55" s="338"/>
      <c r="C55" s="338"/>
      <c r="D55" s="338"/>
      <c r="E55" s="338"/>
      <c r="F55" s="338"/>
      <c r="G55" s="338"/>
      <c r="H55" s="307"/>
      <c r="I55" s="308"/>
      <c r="J55" s="309"/>
      <c r="L55" s="94" t="s">
        <v>147</v>
      </c>
      <c r="M55" s="95" t="s">
        <v>141</v>
      </c>
    </row>
    <row r="56" spans="1:13" ht="20.100000000000001" customHeight="1" x14ac:dyDescent="0.4">
      <c r="A56" s="337" t="s">
        <v>207</v>
      </c>
      <c r="B56" s="338"/>
      <c r="C56" s="338"/>
      <c r="D56" s="338"/>
      <c r="E56" s="338"/>
      <c r="F56" s="338"/>
      <c r="G56" s="338"/>
      <c r="H56" s="341"/>
      <c r="I56" s="342"/>
      <c r="J56" s="343"/>
      <c r="L56" s="96" t="s">
        <v>148</v>
      </c>
      <c r="M56" s="97" t="s">
        <v>142</v>
      </c>
    </row>
    <row r="57" spans="1:13" ht="20.100000000000001" customHeight="1" x14ac:dyDescent="0.4">
      <c r="A57" s="98"/>
      <c r="B57" s="99"/>
      <c r="C57" s="99"/>
      <c r="D57" s="338" t="s">
        <v>172</v>
      </c>
      <c r="E57" s="338"/>
      <c r="F57" s="338"/>
      <c r="G57" s="339"/>
      <c r="H57" s="340"/>
      <c r="I57" s="340"/>
      <c r="J57" s="340"/>
      <c r="L57" s="100" t="s">
        <v>149</v>
      </c>
      <c r="M57" s="97" t="s">
        <v>191</v>
      </c>
    </row>
    <row r="58" spans="1:13" ht="24" customHeight="1" x14ac:dyDescent="0.4">
      <c r="A58" s="310" t="s">
        <v>255</v>
      </c>
      <c r="B58" s="311"/>
      <c r="C58" s="311"/>
      <c r="D58" s="311"/>
      <c r="E58" s="311"/>
      <c r="F58" s="311"/>
      <c r="G58" s="311"/>
      <c r="H58" s="311"/>
      <c r="I58" s="311"/>
      <c r="J58" s="312"/>
      <c r="L58" s="101"/>
      <c r="M58" s="97" t="s">
        <v>143</v>
      </c>
    </row>
    <row r="59" spans="1:13" ht="24" customHeight="1" x14ac:dyDescent="0.4">
      <c r="A59" s="313"/>
      <c r="B59" s="314"/>
      <c r="C59" s="314"/>
      <c r="D59" s="314"/>
      <c r="E59" s="314"/>
      <c r="F59" s="314"/>
      <c r="G59" s="314"/>
      <c r="H59" s="314"/>
      <c r="I59" s="314"/>
      <c r="J59" s="315"/>
      <c r="L59" s="101"/>
      <c r="M59" s="97" t="s">
        <v>144</v>
      </c>
    </row>
    <row r="60" spans="1:13" ht="18" customHeight="1" x14ac:dyDescent="0.4">
      <c r="A60" s="102"/>
      <c r="B60" s="99"/>
      <c r="C60" s="99"/>
      <c r="D60" s="99"/>
      <c r="E60" s="99"/>
      <c r="F60" s="99"/>
      <c r="G60" s="99"/>
      <c r="H60" s="340"/>
      <c r="I60" s="340"/>
      <c r="J60" s="340"/>
      <c r="L60" s="101"/>
      <c r="M60" s="97" t="s">
        <v>145</v>
      </c>
    </row>
    <row r="61" spans="1:13" ht="18" customHeight="1" x14ac:dyDescent="0.4">
      <c r="A61" s="102"/>
      <c r="B61" s="99"/>
      <c r="C61" s="99"/>
      <c r="D61" s="338" t="s">
        <v>150</v>
      </c>
      <c r="E61" s="338"/>
      <c r="F61" s="338"/>
      <c r="G61" s="339"/>
      <c r="H61" s="340"/>
      <c r="I61" s="340"/>
      <c r="J61" s="340"/>
      <c r="M61" s="100" t="s">
        <v>146</v>
      </c>
    </row>
    <row r="62" spans="1:13" ht="18" customHeight="1" x14ac:dyDescent="0.4">
      <c r="A62" s="103"/>
      <c r="B62" s="104"/>
      <c r="C62" s="104"/>
      <c r="D62" s="306" t="s">
        <v>151</v>
      </c>
      <c r="E62" s="306"/>
      <c r="F62" s="306"/>
      <c r="G62" s="318"/>
      <c r="H62" s="340"/>
      <c r="I62" s="340"/>
      <c r="J62" s="340"/>
    </row>
    <row r="63" spans="1:13" ht="20.100000000000001" customHeight="1" x14ac:dyDescent="0.4">
      <c r="A63" s="310" t="s">
        <v>212</v>
      </c>
      <c r="B63" s="311"/>
      <c r="C63" s="311"/>
      <c r="D63" s="311"/>
      <c r="E63" s="311"/>
      <c r="F63" s="311"/>
      <c r="G63" s="311"/>
      <c r="H63" s="311"/>
      <c r="I63" s="311"/>
      <c r="J63" s="312"/>
    </row>
    <row r="64" spans="1:13" ht="20.100000000000001" customHeight="1" x14ac:dyDescent="0.4">
      <c r="A64" s="305"/>
      <c r="B64" s="306"/>
      <c r="C64" s="306"/>
      <c r="D64" s="306"/>
      <c r="E64" s="306"/>
      <c r="F64" s="306"/>
      <c r="G64" s="306"/>
      <c r="H64" s="307"/>
      <c r="I64" s="308"/>
      <c r="J64" s="309"/>
    </row>
    <row r="65" spans="1:12" ht="20.100000000000001" customHeight="1" x14ac:dyDescent="0.4">
      <c r="A65" s="310" t="s">
        <v>236</v>
      </c>
      <c r="B65" s="311"/>
      <c r="C65" s="311"/>
      <c r="D65" s="311"/>
      <c r="E65" s="311"/>
      <c r="F65" s="311"/>
      <c r="G65" s="311"/>
      <c r="H65" s="311"/>
      <c r="I65" s="311"/>
      <c r="J65" s="312"/>
    </row>
    <row r="66" spans="1:12" ht="20.100000000000001" customHeight="1" x14ac:dyDescent="0.4">
      <c r="A66" s="305"/>
      <c r="B66" s="306"/>
      <c r="C66" s="306"/>
      <c r="D66" s="306"/>
      <c r="E66" s="306"/>
      <c r="F66" s="306"/>
      <c r="G66" s="306"/>
      <c r="H66" s="307"/>
      <c r="I66" s="308"/>
      <c r="J66" s="309"/>
    </row>
    <row r="67" spans="1:12" ht="20.100000000000001" customHeight="1" x14ac:dyDescent="0.4">
      <c r="A67" s="310" t="s">
        <v>237</v>
      </c>
      <c r="B67" s="311"/>
      <c r="C67" s="311"/>
      <c r="D67" s="311"/>
      <c r="E67" s="311"/>
      <c r="F67" s="311"/>
      <c r="G67" s="311"/>
      <c r="H67" s="311"/>
      <c r="I67" s="311"/>
      <c r="J67" s="312"/>
    </row>
    <row r="68" spans="1:12" ht="20.100000000000001" customHeight="1" x14ac:dyDescent="0.4">
      <c r="A68" s="305"/>
      <c r="B68" s="306"/>
      <c r="C68" s="306"/>
      <c r="D68" s="306"/>
      <c r="E68" s="306"/>
      <c r="F68" s="306"/>
      <c r="G68" s="306"/>
      <c r="H68" s="307"/>
      <c r="I68" s="308"/>
      <c r="J68" s="309"/>
    </row>
    <row r="69" spans="1:12" ht="20.100000000000001" customHeight="1" x14ac:dyDescent="0.4">
      <c r="A69" s="310" t="s">
        <v>256</v>
      </c>
      <c r="B69" s="311"/>
      <c r="C69" s="311"/>
      <c r="D69" s="311"/>
      <c r="E69" s="311"/>
      <c r="F69" s="311"/>
      <c r="G69" s="311"/>
      <c r="H69" s="311"/>
      <c r="I69" s="311"/>
      <c r="J69" s="312"/>
    </row>
    <row r="70" spans="1:12" ht="20.100000000000001" customHeight="1" x14ac:dyDescent="0.4">
      <c r="A70" s="313"/>
      <c r="B70" s="314"/>
      <c r="C70" s="314"/>
      <c r="D70" s="314"/>
      <c r="E70" s="314"/>
      <c r="F70" s="314"/>
      <c r="G70" s="314"/>
      <c r="H70" s="314"/>
      <c r="I70" s="314"/>
      <c r="J70" s="315"/>
    </row>
    <row r="71" spans="1:12" ht="20.100000000000001" customHeight="1" x14ac:dyDescent="0.4">
      <c r="A71" s="313"/>
      <c r="B71" s="314"/>
      <c r="C71" s="314"/>
      <c r="D71" s="314"/>
      <c r="E71" s="314"/>
      <c r="F71" s="314"/>
      <c r="G71" s="314"/>
      <c r="H71" s="314"/>
      <c r="I71" s="314"/>
      <c r="J71" s="315"/>
      <c r="L71" s="105" t="s">
        <v>234</v>
      </c>
    </row>
    <row r="72" spans="1:12" ht="20.100000000000001" customHeight="1" x14ac:dyDescent="0.4">
      <c r="A72" s="305"/>
      <c r="B72" s="306"/>
      <c r="C72" s="306"/>
      <c r="D72" s="306"/>
      <c r="E72" s="306"/>
      <c r="F72" s="306"/>
      <c r="G72" s="318"/>
      <c r="H72" s="319"/>
      <c r="I72" s="320"/>
      <c r="J72" s="321"/>
      <c r="L72" s="106" t="s">
        <v>246</v>
      </c>
    </row>
    <row r="73" spans="1:12" ht="20.100000000000001" customHeight="1" x14ac:dyDescent="0.4">
      <c r="A73" s="310" t="s">
        <v>257</v>
      </c>
      <c r="B73" s="311"/>
      <c r="C73" s="311"/>
      <c r="D73" s="311"/>
      <c r="E73" s="311"/>
      <c r="F73" s="311"/>
      <c r="G73" s="311"/>
      <c r="H73" s="311"/>
      <c r="I73" s="311"/>
      <c r="J73" s="312"/>
    </row>
    <row r="74" spans="1:12" ht="20.100000000000001" customHeight="1" x14ac:dyDescent="0.4">
      <c r="A74" s="313"/>
      <c r="B74" s="314"/>
      <c r="C74" s="314"/>
      <c r="D74" s="314"/>
      <c r="E74" s="314"/>
      <c r="F74" s="314"/>
      <c r="G74" s="314"/>
      <c r="H74" s="314"/>
      <c r="I74" s="314"/>
      <c r="J74" s="315"/>
    </row>
    <row r="75" spans="1:12" ht="20.100000000000001" customHeight="1" x14ac:dyDescent="0.4">
      <c r="A75" s="313"/>
      <c r="B75" s="314"/>
      <c r="C75" s="314"/>
      <c r="D75" s="314"/>
      <c r="E75" s="314"/>
      <c r="F75" s="314"/>
      <c r="G75" s="314"/>
      <c r="H75" s="314"/>
      <c r="I75" s="314"/>
      <c r="J75" s="315"/>
    </row>
    <row r="76" spans="1:12" ht="20.100000000000001" customHeight="1" x14ac:dyDescent="0.4">
      <c r="A76" s="313"/>
      <c r="B76" s="314"/>
      <c r="C76" s="314"/>
      <c r="D76" s="314"/>
      <c r="E76" s="314"/>
      <c r="F76" s="314"/>
      <c r="G76" s="314"/>
      <c r="H76" s="314"/>
      <c r="I76" s="314"/>
      <c r="J76" s="315"/>
    </row>
    <row r="77" spans="1:12" ht="20.100000000000001" customHeight="1" x14ac:dyDescent="0.4">
      <c r="A77" s="313"/>
      <c r="B77" s="314"/>
      <c r="C77" s="314"/>
      <c r="D77" s="314"/>
      <c r="E77" s="314"/>
      <c r="F77" s="314"/>
      <c r="G77" s="314"/>
      <c r="H77" s="314"/>
      <c r="I77" s="314"/>
      <c r="J77" s="315"/>
    </row>
    <row r="78" spans="1:12" ht="20.100000000000001" customHeight="1" x14ac:dyDescent="0.4">
      <c r="A78" s="313"/>
      <c r="B78" s="314"/>
      <c r="C78" s="314"/>
      <c r="D78" s="314"/>
      <c r="E78" s="314"/>
      <c r="F78" s="314"/>
      <c r="G78" s="314"/>
      <c r="H78" s="314"/>
      <c r="I78" s="314"/>
      <c r="J78" s="315"/>
    </row>
    <row r="79" spans="1:12" ht="20.100000000000001" customHeight="1" x14ac:dyDescent="0.4">
      <c r="A79" s="313"/>
      <c r="B79" s="314"/>
      <c r="C79" s="314"/>
      <c r="D79" s="314"/>
      <c r="E79" s="314"/>
      <c r="F79" s="314"/>
      <c r="G79" s="314"/>
      <c r="H79" s="314"/>
      <c r="I79" s="314"/>
      <c r="J79" s="315"/>
      <c r="L79" s="94" t="s">
        <v>208</v>
      </c>
    </row>
    <row r="80" spans="1:12" ht="20.100000000000001" customHeight="1" x14ac:dyDescent="0.4">
      <c r="A80" s="313"/>
      <c r="B80" s="314"/>
      <c r="C80" s="314"/>
      <c r="D80" s="314"/>
      <c r="E80" s="314"/>
      <c r="F80" s="314"/>
      <c r="G80" s="314"/>
      <c r="H80" s="314"/>
      <c r="I80" s="314"/>
      <c r="J80" s="315"/>
      <c r="L80" s="96" t="s">
        <v>209</v>
      </c>
    </row>
    <row r="81" spans="1:12" ht="20.100000000000001" customHeight="1" x14ac:dyDescent="0.4">
      <c r="A81" s="313"/>
      <c r="B81" s="314"/>
      <c r="C81" s="314"/>
      <c r="D81" s="314"/>
      <c r="E81" s="314"/>
      <c r="F81" s="314"/>
      <c r="G81" s="314"/>
      <c r="H81" s="314"/>
      <c r="I81" s="314"/>
      <c r="J81" s="315"/>
      <c r="L81" s="96" t="s">
        <v>210</v>
      </c>
    </row>
    <row r="82" spans="1:12" ht="20.100000000000001" customHeight="1" x14ac:dyDescent="0.4">
      <c r="A82" s="316"/>
      <c r="B82" s="317"/>
      <c r="C82" s="317"/>
      <c r="D82" s="317"/>
      <c r="E82" s="317"/>
      <c r="F82" s="317"/>
      <c r="G82" s="317"/>
      <c r="H82" s="307"/>
      <c r="I82" s="308"/>
      <c r="J82" s="309"/>
      <c r="L82" s="100" t="s">
        <v>211</v>
      </c>
    </row>
    <row r="83" spans="1:12" ht="20.100000000000001" customHeight="1" x14ac:dyDescent="0.4">
      <c r="A83" s="310" t="s">
        <v>238</v>
      </c>
      <c r="B83" s="311"/>
      <c r="C83" s="311"/>
      <c r="D83" s="311"/>
      <c r="E83" s="311"/>
      <c r="F83" s="311"/>
      <c r="G83" s="311"/>
      <c r="H83" s="311"/>
      <c r="I83" s="311"/>
      <c r="J83" s="312"/>
    </row>
    <row r="84" spans="1:12" ht="20.100000000000001" customHeight="1" x14ac:dyDescent="0.4">
      <c r="A84" s="305"/>
      <c r="B84" s="306"/>
      <c r="C84" s="306"/>
      <c r="D84" s="306"/>
      <c r="E84" s="306"/>
      <c r="F84" s="306"/>
      <c r="G84" s="306"/>
      <c r="H84" s="307"/>
      <c r="I84" s="308"/>
      <c r="J84" s="309"/>
    </row>
    <row r="85" spans="1:12" ht="20.100000000000001" customHeight="1" x14ac:dyDescent="0.4">
      <c r="A85" s="310" t="s">
        <v>239</v>
      </c>
      <c r="B85" s="311"/>
      <c r="C85" s="311"/>
      <c r="D85" s="311"/>
      <c r="E85" s="311"/>
      <c r="F85" s="311"/>
      <c r="G85" s="311"/>
      <c r="H85" s="311"/>
      <c r="I85" s="311"/>
      <c r="J85" s="312"/>
    </row>
    <row r="86" spans="1:12" ht="20.100000000000001" customHeight="1" x14ac:dyDescent="0.4">
      <c r="A86" s="305"/>
      <c r="B86" s="306"/>
      <c r="C86" s="306"/>
      <c r="D86" s="306"/>
      <c r="E86" s="306"/>
      <c r="F86" s="306"/>
      <c r="G86" s="306"/>
      <c r="H86" s="307"/>
      <c r="I86" s="308"/>
      <c r="J86" s="309"/>
    </row>
    <row r="88" spans="1:12" x14ac:dyDescent="0.4">
      <c r="A88" s="304" t="s">
        <v>245</v>
      </c>
      <c r="B88" s="304"/>
      <c r="C88" s="304"/>
      <c r="D88" s="304"/>
      <c r="E88" s="304"/>
      <c r="F88" s="304"/>
      <c r="G88" s="304"/>
      <c r="H88" s="304"/>
      <c r="I88" s="304"/>
      <c r="J88" s="304"/>
    </row>
    <row r="89" spans="1:12" x14ac:dyDescent="0.4">
      <c r="A89" s="304"/>
      <c r="B89" s="304"/>
      <c r="C89" s="304"/>
      <c r="D89" s="304"/>
      <c r="E89" s="304"/>
      <c r="F89" s="304"/>
      <c r="G89" s="304"/>
      <c r="H89" s="304"/>
      <c r="I89" s="304"/>
      <c r="J89" s="304"/>
    </row>
  </sheetData>
  <sheetProtection password="EADB" sheet="1" selectLockedCells="1"/>
  <mergeCells count="89">
    <mergeCell ref="H19:J19"/>
    <mergeCell ref="A23:G23"/>
    <mergeCell ref="A21:G21"/>
    <mergeCell ref="A5:C5"/>
    <mergeCell ref="D5:J5"/>
    <mergeCell ref="A6:C6"/>
    <mergeCell ref="A7:C7"/>
    <mergeCell ref="A8:C8"/>
    <mergeCell ref="D8:J8"/>
    <mergeCell ref="G7:H7"/>
    <mergeCell ref="D6:E6"/>
    <mergeCell ref="G12:I12"/>
    <mergeCell ref="D12:F12"/>
    <mergeCell ref="H21:J21"/>
    <mergeCell ref="A12:C12"/>
    <mergeCell ref="G14:I14"/>
    <mergeCell ref="D15:F15"/>
    <mergeCell ref="G13:I13"/>
    <mergeCell ref="A13:C13"/>
    <mergeCell ref="A16:C16"/>
    <mergeCell ref="D13:F13"/>
    <mergeCell ref="D16:F16"/>
    <mergeCell ref="G16:I16"/>
    <mergeCell ref="D14:F14"/>
    <mergeCell ref="A14:C14"/>
    <mergeCell ref="A20:J20"/>
    <mergeCell ref="A18:J18"/>
    <mergeCell ref="B40:J40"/>
    <mergeCell ref="B41:J41"/>
    <mergeCell ref="B42:J42"/>
    <mergeCell ref="A22:H22"/>
    <mergeCell ref="A36:F36"/>
    <mergeCell ref="H36:J36"/>
    <mergeCell ref="H27:J27"/>
    <mergeCell ref="H23:J23"/>
    <mergeCell ref="A30:F30"/>
    <mergeCell ref="A24:J24"/>
    <mergeCell ref="A26:J26"/>
    <mergeCell ref="H25:J25"/>
    <mergeCell ref="A27:G27"/>
    <mergeCell ref="A19:G19"/>
    <mergeCell ref="A65:J65"/>
    <mergeCell ref="A66:G66"/>
    <mergeCell ref="H66:J66"/>
    <mergeCell ref="A67:J67"/>
    <mergeCell ref="A55:G55"/>
    <mergeCell ref="H55:J55"/>
    <mergeCell ref="D57:G57"/>
    <mergeCell ref="H57:J57"/>
    <mergeCell ref="D62:G62"/>
    <mergeCell ref="H62:J62"/>
    <mergeCell ref="A56:G56"/>
    <mergeCell ref="H56:J56"/>
    <mergeCell ref="A58:J59"/>
    <mergeCell ref="H60:J60"/>
    <mergeCell ref="D61:G61"/>
    <mergeCell ref="H61:J61"/>
    <mergeCell ref="A63:J63"/>
    <mergeCell ref="A64:G64"/>
    <mergeCell ref="H64:J64"/>
    <mergeCell ref="A28:J29"/>
    <mergeCell ref="A31:J32"/>
    <mergeCell ref="A34:J35"/>
    <mergeCell ref="A37:J38"/>
    <mergeCell ref="A49:J54"/>
    <mergeCell ref="H30:J30"/>
    <mergeCell ref="A33:F33"/>
    <mergeCell ref="H33:J33"/>
    <mergeCell ref="B39:J39"/>
    <mergeCell ref="B43:J43"/>
    <mergeCell ref="B46:C46"/>
    <mergeCell ref="D46:H46"/>
    <mergeCell ref="B44:J44"/>
    <mergeCell ref="B45:J45"/>
    <mergeCell ref="A88:J89"/>
    <mergeCell ref="A68:G68"/>
    <mergeCell ref="H68:J68"/>
    <mergeCell ref="A83:J83"/>
    <mergeCell ref="A84:G84"/>
    <mergeCell ref="H84:J84"/>
    <mergeCell ref="A86:G86"/>
    <mergeCell ref="H86:J86"/>
    <mergeCell ref="A85:J85"/>
    <mergeCell ref="A69:J71"/>
    <mergeCell ref="A73:J81"/>
    <mergeCell ref="A82:G82"/>
    <mergeCell ref="H82:J82"/>
    <mergeCell ref="A72:G72"/>
    <mergeCell ref="H72:J72"/>
  </mergeCells>
  <phoneticPr fontId="2"/>
  <conditionalFormatting sqref="G7 D5:D8 D12:F14 J12:J16 H19 H21 H23 H25 H27 H30 H33 H36 H60:H62 H56:H57 D16:F16 D15">
    <cfRule type="expression" dxfId="30" priority="53">
      <formula>D5&lt;&gt;""</formula>
    </cfRule>
  </conditionalFormatting>
  <conditionalFormatting sqref="A39:J47 B48:J48">
    <cfRule type="expression" dxfId="29" priority="51">
      <formula>$L$19&lt;&gt;"〇"</formula>
    </cfRule>
    <cfRule type="expression" dxfId="28" priority="52">
      <formula>OR($L$39,$L$40,$L$41,$L$42,$L$43,$L$44,$L$45,$L$46)</formula>
    </cfRule>
  </conditionalFormatting>
  <conditionalFormatting sqref="D46">
    <cfRule type="expression" dxfId="27" priority="46">
      <formula>AND($L$46,$D$46="")</formula>
    </cfRule>
  </conditionalFormatting>
  <conditionalFormatting sqref="H57:J57">
    <cfRule type="expression" dxfId="26" priority="15">
      <formula>H56&lt;&gt;"その他"</formula>
    </cfRule>
  </conditionalFormatting>
  <conditionalFormatting sqref="H55">
    <cfRule type="expression" dxfId="25" priority="14">
      <formula>H55&lt;&gt;""</formula>
    </cfRule>
  </conditionalFormatting>
  <conditionalFormatting sqref="H72">
    <cfRule type="expression" dxfId="24" priority="10">
      <formula>H72&lt;&gt;""</formula>
    </cfRule>
  </conditionalFormatting>
  <conditionalFormatting sqref="H64">
    <cfRule type="expression" dxfId="23" priority="12">
      <formula>H64&lt;&gt;""</formula>
    </cfRule>
  </conditionalFormatting>
  <conditionalFormatting sqref="H82">
    <cfRule type="expression" dxfId="22" priority="9">
      <formula>H82&lt;&gt;""</formula>
    </cfRule>
  </conditionalFormatting>
  <conditionalFormatting sqref="H66">
    <cfRule type="expression" dxfId="21" priority="4">
      <formula>H66&lt;&gt;""</formula>
    </cfRule>
  </conditionalFormatting>
  <conditionalFormatting sqref="H68">
    <cfRule type="expression" dxfId="20" priority="3">
      <formula>H68&lt;&gt;""</formula>
    </cfRule>
  </conditionalFormatting>
  <conditionalFormatting sqref="H84">
    <cfRule type="expression" dxfId="19" priority="2">
      <formula>H84&lt;&gt;""</formula>
    </cfRule>
  </conditionalFormatting>
  <conditionalFormatting sqref="H86">
    <cfRule type="expression" dxfId="18" priority="1">
      <formula>H86&lt;&gt;""</formula>
    </cfRule>
  </conditionalFormatting>
  <dataValidations count="15">
    <dataValidation type="decimal" operator="greaterThanOrEqual" allowBlank="1" showInputMessage="1" showErrorMessage="1" error="延べ面積が1,000㎡以上である必要があります。" sqref="H21:J21">
      <formula1>1000</formula1>
    </dataValidation>
    <dataValidation type="whole" operator="greaterThanOrEqual" allowBlank="1" showInputMessage="1" showErrorMessage="1" error="地階を除く階数が３以上である必要があります。" sqref="H23:J23">
      <formula1>3</formula1>
    </dataValidation>
    <dataValidation type="decimal" operator="greaterThanOrEqual" allowBlank="1" showInputMessage="1" showErrorMessage="1" error="地区面積が1,000㎡以上である必要があります。" sqref="H19:J19">
      <formula1>1000</formula1>
    </dataValidation>
    <dataValidation type="list" allowBlank="1" showInputMessage="1" showErrorMessage="1" sqref="D6:E6">
      <formula1>"一級,二級,木造"</formula1>
    </dataValidation>
    <dataValidation type="list" allowBlank="1" showInputMessage="1" showErrorMessage="1" sqref="H25:J25">
      <formula1>"耐火建築物等,準耐火建築物等"</formula1>
    </dataValidation>
    <dataValidation type="list" allowBlank="1" showInputMessage="1" showErrorMessage="1" sqref="H27:J27">
      <formula1>"適合する,改修の場合で規制対象建築物ではない"</formula1>
    </dataValidation>
    <dataValidation type="list" allowBlank="1" showInputMessage="1" showErrorMessage="1" sqref="O44 H30:J30 H36:J36">
      <formula1>"区域外である"</formula1>
    </dataValidation>
    <dataValidation type="list" allowBlank="1" showInputMessage="1" showErrorMessage="1" sqref="M39 H33:J33">
      <formula1>"公表されていない"</formula1>
    </dataValidation>
    <dataValidation type="list" allowBlank="1" showInputMessage="1" showErrorMessage="1" sqref="H64:J64">
      <formula1>"非住宅,共同住宅"</formula1>
    </dataValidation>
    <dataValidation type="list" allowBlank="1" showInputMessage="1" showErrorMessage="1" sqref="H60:J62">
      <formula1>$L$55:$L$57</formula1>
    </dataValidation>
    <dataValidation type="list" allowBlank="1" showInputMessage="1" showErrorMessage="1" sqref="H56:J56">
      <formula1>$M$55:$M$61</formula1>
    </dataValidation>
    <dataValidation type="list" allowBlank="1" showInputMessage="1" showErrorMessage="1" sqref="H55:J55">
      <formula1>"適合する"</formula1>
    </dataValidation>
    <dataValidation type="list" allowBlank="1" showInputMessage="1" showErrorMessage="1" sqref="H82:J82">
      <formula1>$L$79:$L$82</formula1>
    </dataValidation>
    <dataValidation type="list" allowBlank="1" showInputMessage="1" showErrorMessage="1" sqref="H72:J72">
      <formula1>$L$71:$L$72</formula1>
    </dataValidation>
    <dataValidation type="list" allowBlank="1" showInputMessage="1" showErrorMessage="1" sqref="H66:J66 H68:J68 H84:J84 H86:J86">
      <formula1>"了解する"</formula1>
    </dataValidation>
  </dataValidations>
  <pageMargins left="0.70866141732283472" right="0.51181102362204722" top="0.35433070866141736" bottom="0.15748031496062992" header="0.31496062992125984" footer="0.31496062992125984"/>
  <pageSetup paperSize="9" scale="74" orientation="portrait" r:id="rId1"/>
  <rowBreaks count="1" manualBreakCount="1">
    <brk id="47"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2332" r:id="rId4" name="Check Box 44">
              <controlPr defaultSize="0" autoFill="0" autoLine="0" autoPict="0">
                <anchor moveWithCells="1">
                  <from>
                    <xdr:col>0</xdr:col>
                    <xdr:colOff>333375</xdr:colOff>
                    <xdr:row>38</xdr:row>
                    <xdr:rowOff>38100</xdr:rowOff>
                  </from>
                  <to>
                    <xdr:col>1</xdr:col>
                    <xdr:colOff>104775</xdr:colOff>
                    <xdr:row>38</xdr:row>
                    <xdr:rowOff>285750</xdr:rowOff>
                  </to>
                </anchor>
              </controlPr>
            </control>
          </mc:Choice>
        </mc:AlternateContent>
        <mc:AlternateContent xmlns:mc="http://schemas.openxmlformats.org/markup-compatibility/2006">
          <mc:Choice Requires="x14">
            <control shapeId="12333" r:id="rId5" name="Check Box 45">
              <controlPr defaultSize="0" autoFill="0" autoLine="0" autoPict="0">
                <anchor moveWithCells="1">
                  <from>
                    <xdr:col>0</xdr:col>
                    <xdr:colOff>333375</xdr:colOff>
                    <xdr:row>39</xdr:row>
                    <xdr:rowOff>38100</xdr:rowOff>
                  </from>
                  <to>
                    <xdr:col>1</xdr:col>
                    <xdr:colOff>85725</xdr:colOff>
                    <xdr:row>39</xdr:row>
                    <xdr:rowOff>276225</xdr:rowOff>
                  </to>
                </anchor>
              </controlPr>
            </control>
          </mc:Choice>
        </mc:AlternateContent>
        <mc:AlternateContent xmlns:mc="http://schemas.openxmlformats.org/markup-compatibility/2006">
          <mc:Choice Requires="x14">
            <control shapeId="12334" r:id="rId6" name="Check Box 46">
              <controlPr defaultSize="0" autoFill="0" autoLine="0" autoPict="0">
                <anchor moveWithCells="1">
                  <from>
                    <xdr:col>0</xdr:col>
                    <xdr:colOff>333375</xdr:colOff>
                    <xdr:row>40</xdr:row>
                    <xdr:rowOff>38100</xdr:rowOff>
                  </from>
                  <to>
                    <xdr:col>1</xdr:col>
                    <xdr:colOff>114300</xdr:colOff>
                    <xdr:row>40</xdr:row>
                    <xdr:rowOff>276225</xdr:rowOff>
                  </to>
                </anchor>
              </controlPr>
            </control>
          </mc:Choice>
        </mc:AlternateContent>
        <mc:AlternateContent xmlns:mc="http://schemas.openxmlformats.org/markup-compatibility/2006">
          <mc:Choice Requires="x14">
            <control shapeId="12335" r:id="rId7" name="Check Box 47">
              <controlPr defaultSize="0" autoFill="0" autoLine="0" autoPict="0">
                <anchor moveWithCells="1">
                  <from>
                    <xdr:col>0</xdr:col>
                    <xdr:colOff>342900</xdr:colOff>
                    <xdr:row>41</xdr:row>
                    <xdr:rowOff>47625</xdr:rowOff>
                  </from>
                  <to>
                    <xdr:col>1</xdr:col>
                    <xdr:colOff>114300</xdr:colOff>
                    <xdr:row>41</xdr:row>
                    <xdr:rowOff>295275</xdr:rowOff>
                  </to>
                </anchor>
              </controlPr>
            </control>
          </mc:Choice>
        </mc:AlternateContent>
        <mc:AlternateContent xmlns:mc="http://schemas.openxmlformats.org/markup-compatibility/2006">
          <mc:Choice Requires="x14">
            <control shapeId="12336" r:id="rId8" name="Check Box 48">
              <controlPr defaultSize="0" autoFill="0" autoLine="0" autoPict="0">
                <anchor moveWithCells="1">
                  <from>
                    <xdr:col>0</xdr:col>
                    <xdr:colOff>342900</xdr:colOff>
                    <xdr:row>42</xdr:row>
                    <xdr:rowOff>9525</xdr:rowOff>
                  </from>
                  <to>
                    <xdr:col>1</xdr:col>
                    <xdr:colOff>114300</xdr:colOff>
                    <xdr:row>42</xdr:row>
                    <xdr:rowOff>257175</xdr:rowOff>
                  </to>
                </anchor>
              </controlPr>
            </control>
          </mc:Choice>
        </mc:AlternateContent>
        <mc:AlternateContent xmlns:mc="http://schemas.openxmlformats.org/markup-compatibility/2006">
          <mc:Choice Requires="x14">
            <control shapeId="12337" r:id="rId9" name="Check Box 49">
              <controlPr defaultSize="0" autoFill="0" autoLine="0" autoPict="0">
                <anchor moveWithCells="1">
                  <from>
                    <xdr:col>0</xdr:col>
                    <xdr:colOff>342900</xdr:colOff>
                    <xdr:row>44</xdr:row>
                    <xdr:rowOff>9525</xdr:rowOff>
                  </from>
                  <to>
                    <xdr:col>1</xdr:col>
                    <xdr:colOff>114300</xdr:colOff>
                    <xdr:row>44</xdr:row>
                    <xdr:rowOff>257175</xdr:rowOff>
                  </to>
                </anchor>
              </controlPr>
            </control>
          </mc:Choice>
        </mc:AlternateContent>
        <mc:AlternateContent xmlns:mc="http://schemas.openxmlformats.org/markup-compatibility/2006">
          <mc:Choice Requires="x14">
            <control shapeId="12338" r:id="rId10" name="Check Box 50">
              <controlPr defaultSize="0" autoFill="0" autoLine="0" autoPict="0">
                <anchor moveWithCells="1">
                  <from>
                    <xdr:col>0</xdr:col>
                    <xdr:colOff>352425</xdr:colOff>
                    <xdr:row>43</xdr:row>
                    <xdr:rowOff>9525</xdr:rowOff>
                  </from>
                  <to>
                    <xdr:col>1</xdr:col>
                    <xdr:colOff>123825</xdr:colOff>
                    <xdr:row>43</xdr:row>
                    <xdr:rowOff>257175</xdr:rowOff>
                  </to>
                </anchor>
              </controlPr>
            </control>
          </mc:Choice>
        </mc:AlternateContent>
        <mc:AlternateContent xmlns:mc="http://schemas.openxmlformats.org/markup-compatibility/2006">
          <mc:Choice Requires="x14">
            <control shapeId="12339" r:id="rId11" name="Check Box 51">
              <controlPr defaultSize="0" autoFill="0" autoLine="0" autoPict="0">
                <anchor moveWithCells="1">
                  <from>
                    <xdr:col>0</xdr:col>
                    <xdr:colOff>342900</xdr:colOff>
                    <xdr:row>45</xdr:row>
                    <xdr:rowOff>9525</xdr:rowOff>
                  </from>
                  <to>
                    <xdr:col>1</xdr:col>
                    <xdr:colOff>114300</xdr:colOff>
                    <xdr:row>45</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74"/>
  <sheetViews>
    <sheetView view="pageBreakPreview" zoomScaleNormal="100" zoomScaleSheetLayoutView="100" workbookViewId="0">
      <selection activeCell="D5" sqref="D5:J5"/>
    </sheetView>
  </sheetViews>
  <sheetFormatPr defaultRowHeight="18.75" x14ac:dyDescent="0.4"/>
  <cols>
    <col min="1" max="1" width="7" style="3" customWidth="1"/>
    <col min="2" max="7" width="10.125" style="3" customWidth="1"/>
    <col min="8" max="8" width="13.125" style="3" customWidth="1"/>
    <col min="9" max="9" width="3.375" style="3" customWidth="1"/>
    <col min="10" max="10" width="24.25" style="3" customWidth="1"/>
    <col min="11" max="11" width="9.625" style="74" customWidth="1"/>
    <col min="12" max="12" width="39.75" style="59" hidden="1" customWidth="1"/>
    <col min="13" max="13" width="52.25" style="59" hidden="1" customWidth="1"/>
    <col min="14" max="14" width="3.375" style="59" customWidth="1"/>
    <col min="15" max="15" width="18.25" style="59" customWidth="1"/>
    <col min="16" max="16384" width="9" style="3"/>
  </cols>
  <sheetData>
    <row r="1" spans="1:11" ht="20.100000000000001" customHeight="1" x14ac:dyDescent="0.4">
      <c r="A1" s="5" t="str">
        <f>"（所定様式１－④）"&amp;①プロジェクト概要!E8</f>
        <v>（所定様式１－④）</v>
      </c>
    </row>
    <row r="2" spans="1:11" ht="12.6" customHeight="1" x14ac:dyDescent="0.4">
      <c r="A2" s="5"/>
    </row>
    <row r="3" spans="1:11" ht="28.5" customHeight="1" x14ac:dyDescent="0.4">
      <c r="A3" s="42" t="s">
        <v>258</v>
      </c>
    </row>
    <row r="4" spans="1:11" ht="20.100000000000001" customHeight="1" x14ac:dyDescent="0.4">
      <c r="A4" s="110" t="s">
        <v>213</v>
      </c>
      <c r="B4" s="113"/>
      <c r="C4" s="113"/>
    </row>
    <row r="5" spans="1:11" ht="20.100000000000001" customHeight="1" x14ac:dyDescent="0.4">
      <c r="A5" s="370" t="s">
        <v>0</v>
      </c>
      <c r="B5" s="370"/>
      <c r="C5" s="370"/>
      <c r="D5" s="203"/>
      <c r="E5" s="203"/>
      <c r="F5" s="203"/>
      <c r="G5" s="203"/>
      <c r="H5" s="203"/>
      <c r="I5" s="203"/>
      <c r="J5" s="203"/>
    </row>
    <row r="6" spans="1:11" ht="20.100000000000001" customHeight="1" x14ac:dyDescent="0.4">
      <c r="A6" s="370" t="s">
        <v>259</v>
      </c>
      <c r="B6" s="370"/>
      <c r="C6" s="370"/>
      <c r="D6" s="319"/>
      <c r="E6" s="320"/>
      <c r="F6" s="75" t="s">
        <v>80</v>
      </c>
      <c r="G6" s="107" t="s">
        <v>174</v>
      </c>
      <c r="H6" s="75"/>
      <c r="I6" s="75"/>
      <c r="J6" s="76"/>
    </row>
    <row r="7" spans="1:11" ht="20.100000000000001" customHeight="1" x14ac:dyDescent="0.4">
      <c r="A7" s="370" t="s">
        <v>260</v>
      </c>
      <c r="B7" s="370"/>
      <c r="C7" s="370"/>
      <c r="D7" s="77"/>
      <c r="E7" s="78" t="s">
        <v>27</v>
      </c>
      <c r="F7" s="78" t="s">
        <v>25</v>
      </c>
      <c r="G7" s="371"/>
      <c r="H7" s="372"/>
      <c r="I7" s="149"/>
      <c r="J7" s="79" t="s">
        <v>26</v>
      </c>
    </row>
    <row r="8" spans="1:11" ht="20.100000000000001" customHeight="1" x14ac:dyDescent="0.4">
      <c r="A8" s="370" t="s">
        <v>261</v>
      </c>
      <c r="B8" s="370"/>
      <c r="C8" s="370"/>
      <c r="D8" s="203"/>
      <c r="E8" s="203"/>
      <c r="F8" s="203"/>
      <c r="G8" s="203"/>
      <c r="H8" s="203"/>
      <c r="I8" s="203"/>
      <c r="J8" s="203"/>
    </row>
    <row r="9" spans="1:11" ht="20.100000000000001" customHeight="1" x14ac:dyDescent="0.4">
      <c r="A9" s="370" t="s">
        <v>173</v>
      </c>
      <c r="B9" s="370"/>
      <c r="C9" s="370"/>
      <c r="D9" s="203"/>
      <c r="E9" s="203"/>
      <c r="F9" s="203"/>
      <c r="G9" s="203"/>
      <c r="H9" s="203"/>
      <c r="I9" s="203"/>
      <c r="J9" s="203"/>
    </row>
    <row r="10" spans="1:11" s="59" customFormat="1" ht="20.100000000000001" customHeight="1" x14ac:dyDescent="0.4">
      <c r="A10" s="150" t="s">
        <v>214</v>
      </c>
      <c r="B10" s="151"/>
      <c r="C10" s="151"/>
      <c r="D10" s="152"/>
      <c r="E10" s="152"/>
      <c r="F10" s="152"/>
      <c r="G10" s="152"/>
      <c r="H10" s="152"/>
      <c r="I10" s="152"/>
      <c r="J10" s="152"/>
      <c r="K10" s="74"/>
    </row>
    <row r="11" spans="1:11" s="59" customFormat="1" ht="20.100000000000001" customHeight="1" x14ac:dyDescent="0.4">
      <c r="A11" s="59" t="s">
        <v>168</v>
      </c>
      <c r="K11" s="74"/>
    </row>
    <row r="12" spans="1:11" s="59" customFormat="1" ht="20.100000000000001" customHeight="1" x14ac:dyDescent="0.4">
      <c r="A12" s="59" t="s">
        <v>169</v>
      </c>
      <c r="K12" s="74"/>
    </row>
    <row r="13" spans="1:11" s="59" customFormat="1" ht="20.100000000000001" customHeight="1" x14ac:dyDescent="0.4">
      <c r="A13" s="59" t="s">
        <v>170</v>
      </c>
      <c r="K13" s="74"/>
    </row>
    <row r="14" spans="1:11" s="59" customFormat="1" ht="20.100000000000001" customHeight="1" x14ac:dyDescent="0.4">
      <c r="K14" s="74"/>
    </row>
    <row r="15" spans="1:11" s="59" customFormat="1" ht="20.100000000000001" customHeight="1" x14ac:dyDescent="0.4">
      <c r="A15" s="120" t="s">
        <v>155</v>
      </c>
      <c r="K15" s="74"/>
    </row>
    <row r="16" spans="1:11" s="59" customFormat="1" ht="20.100000000000001" customHeight="1" x14ac:dyDescent="0.4">
      <c r="A16" s="373" t="s">
        <v>167</v>
      </c>
      <c r="B16" s="374"/>
      <c r="C16" s="375"/>
      <c r="D16" s="358">
        <f>①プロジェクト概要!E9</f>
        <v>0</v>
      </c>
      <c r="E16" s="359"/>
      <c r="F16" s="360"/>
      <c r="G16" s="373" t="s">
        <v>161</v>
      </c>
      <c r="H16" s="374"/>
      <c r="I16" s="375"/>
      <c r="J16" s="80">
        <f>①プロジェクト概要!J9</f>
        <v>0</v>
      </c>
      <c r="K16" s="74"/>
    </row>
    <row r="17" spans="1:15" s="59" customFormat="1" ht="20.100000000000001" customHeight="1" x14ac:dyDescent="0.4">
      <c r="A17" s="373" t="s">
        <v>162</v>
      </c>
      <c r="B17" s="374"/>
      <c r="C17" s="375"/>
      <c r="D17" s="358">
        <f>①プロジェクト概要!E10</f>
        <v>0</v>
      </c>
      <c r="E17" s="359"/>
      <c r="F17" s="360"/>
      <c r="G17" s="373" t="s">
        <v>164</v>
      </c>
      <c r="H17" s="374"/>
      <c r="I17" s="375"/>
      <c r="J17" s="80">
        <f>①プロジェクト概要!J10</f>
        <v>0</v>
      </c>
      <c r="K17" s="74"/>
    </row>
    <row r="18" spans="1:15" s="59" customFormat="1" ht="20.100000000000001" customHeight="1" x14ac:dyDescent="0.4">
      <c r="A18" s="373" t="s">
        <v>156</v>
      </c>
      <c r="B18" s="374"/>
      <c r="C18" s="375"/>
      <c r="D18" s="358">
        <f>①プロジェクト概要!E11</f>
        <v>0</v>
      </c>
      <c r="E18" s="359"/>
      <c r="F18" s="360"/>
      <c r="G18" s="373" t="s">
        <v>157</v>
      </c>
      <c r="H18" s="374"/>
      <c r="I18" s="375"/>
      <c r="J18" s="80">
        <f>①プロジェクト概要!J11</f>
        <v>0</v>
      </c>
      <c r="K18" s="74"/>
    </row>
    <row r="19" spans="1:15" s="59" customFormat="1" ht="20.100000000000001" customHeight="1" x14ac:dyDescent="0.4">
      <c r="A19" s="153" t="s">
        <v>268</v>
      </c>
      <c r="B19" s="154"/>
      <c r="C19" s="155"/>
      <c r="D19" s="358">
        <f>①プロジェクト概要!E12</f>
        <v>0</v>
      </c>
      <c r="E19" s="359"/>
      <c r="F19" s="360"/>
      <c r="G19" s="153" t="s">
        <v>230</v>
      </c>
      <c r="H19" s="154"/>
      <c r="I19" s="155"/>
      <c r="J19" s="80">
        <f>①プロジェクト概要!J12</f>
        <v>0</v>
      </c>
      <c r="K19" s="74"/>
    </row>
    <row r="20" spans="1:15" s="59" customFormat="1" ht="20.100000000000001" customHeight="1" x14ac:dyDescent="0.4">
      <c r="A20" s="373" t="s">
        <v>165</v>
      </c>
      <c r="B20" s="374"/>
      <c r="C20" s="375"/>
      <c r="D20" s="376">
        <f>①プロジェクト概要!E13</f>
        <v>0</v>
      </c>
      <c r="E20" s="377"/>
      <c r="F20" s="378"/>
      <c r="G20" s="373" t="s">
        <v>166</v>
      </c>
      <c r="H20" s="374"/>
      <c r="I20" s="375"/>
      <c r="J20" s="117">
        <f>①プロジェクト概要!J13</f>
        <v>0</v>
      </c>
      <c r="K20" s="74"/>
    </row>
    <row r="21" spans="1:15" s="59" customFormat="1" ht="20.100000000000001" customHeight="1" x14ac:dyDescent="0.4">
      <c r="A21" s="119"/>
      <c r="K21" s="74"/>
    </row>
    <row r="22" spans="1:15" s="59" customFormat="1" ht="20.100000000000001" customHeight="1" x14ac:dyDescent="0.4">
      <c r="A22" s="120" t="s">
        <v>240</v>
      </c>
      <c r="K22" s="74"/>
    </row>
    <row r="23" spans="1:15" s="90" customFormat="1" ht="20.100000000000001" customHeight="1" x14ac:dyDescent="0.4">
      <c r="A23" s="322" t="s">
        <v>262</v>
      </c>
      <c r="B23" s="323"/>
      <c r="C23" s="323"/>
      <c r="D23" s="323"/>
      <c r="E23" s="323"/>
      <c r="F23" s="323"/>
      <c r="G23" s="323"/>
      <c r="H23" s="323"/>
      <c r="I23" s="323"/>
      <c r="J23" s="324"/>
      <c r="K23" s="87"/>
      <c r="L23" s="89"/>
      <c r="M23" s="89"/>
      <c r="N23" s="89"/>
      <c r="O23" s="89"/>
    </row>
    <row r="24" spans="1:15" s="90" customFormat="1" ht="20.100000000000001" customHeight="1" x14ac:dyDescent="0.4">
      <c r="A24" s="325"/>
      <c r="B24" s="326"/>
      <c r="C24" s="326"/>
      <c r="D24" s="326"/>
      <c r="E24" s="326"/>
      <c r="F24" s="326"/>
      <c r="G24" s="326"/>
      <c r="H24" s="326"/>
      <c r="I24" s="326"/>
      <c r="J24" s="327"/>
      <c r="K24" s="87"/>
      <c r="L24" s="89"/>
      <c r="M24" s="89"/>
      <c r="N24" s="89"/>
      <c r="O24" s="89"/>
    </row>
    <row r="25" spans="1:15" ht="20.100000000000001" customHeight="1" x14ac:dyDescent="0.4">
      <c r="A25" s="334" t="s">
        <v>8</v>
      </c>
      <c r="B25" s="335"/>
      <c r="C25" s="335"/>
      <c r="D25" s="335"/>
      <c r="E25" s="335"/>
      <c r="F25" s="335"/>
      <c r="G25" s="91" t="s">
        <v>8</v>
      </c>
      <c r="H25" s="307"/>
      <c r="I25" s="308"/>
      <c r="J25" s="309"/>
    </row>
    <row r="26" spans="1:15" s="90" customFormat="1" ht="20.100000000000001" customHeight="1" x14ac:dyDescent="0.4">
      <c r="A26" s="325" t="s">
        <v>153</v>
      </c>
      <c r="B26" s="326"/>
      <c r="C26" s="326"/>
      <c r="D26" s="326"/>
      <c r="E26" s="326"/>
      <c r="F26" s="326"/>
      <c r="G26" s="326"/>
      <c r="H26" s="326"/>
      <c r="I26" s="326"/>
      <c r="J26" s="327"/>
      <c r="K26" s="87"/>
      <c r="L26" s="89"/>
      <c r="M26" s="89"/>
      <c r="N26" s="89"/>
      <c r="O26" s="89"/>
    </row>
    <row r="27" spans="1:15" s="90" customFormat="1" ht="20.100000000000001" customHeight="1" x14ac:dyDescent="0.4">
      <c r="A27" s="325"/>
      <c r="B27" s="326"/>
      <c r="C27" s="326"/>
      <c r="D27" s="326"/>
      <c r="E27" s="326"/>
      <c r="F27" s="326"/>
      <c r="G27" s="326"/>
      <c r="H27" s="326"/>
      <c r="I27" s="326"/>
      <c r="J27" s="327"/>
      <c r="K27" s="87"/>
      <c r="L27" s="89"/>
      <c r="M27" s="89"/>
      <c r="N27" s="89"/>
      <c r="O27" s="89"/>
    </row>
    <row r="28" spans="1:15" ht="20.100000000000001" customHeight="1" x14ac:dyDescent="0.4">
      <c r="A28" s="334" t="s">
        <v>8</v>
      </c>
      <c r="B28" s="335"/>
      <c r="C28" s="335"/>
      <c r="D28" s="335"/>
      <c r="E28" s="335"/>
      <c r="F28" s="335"/>
      <c r="G28" s="91" t="s">
        <v>8</v>
      </c>
      <c r="H28" s="307"/>
      <c r="I28" s="308"/>
      <c r="J28" s="309"/>
    </row>
    <row r="29" spans="1:15" s="90" customFormat="1" ht="20.100000000000001" customHeight="1" x14ac:dyDescent="0.4">
      <c r="A29" s="325" t="s">
        <v>154</v>
      </c>
      <c r="B29" s="326"/>
      <c r="C29" s="326"/>
      <c r="D29" s="326"/>
      <c r="E29" s="326"/>
      <c r="F29" s="326"/>
      <c r="G29" s="326"/>
      <c r="H29" s="326"/>
      <c r="I29" s="326"/>
      <c r="J29" s="327"/>
      <c r="K29" s="87"/>
      <c r="L29" s="89"/>
      <c r="M29" s="89"/>
      <c r="N29" s="89"/>
      <c r="O29" s="89"/>
    </row>
    <row r="30" spans="1:15" s="90" customFormat="1" ht="20.100000000000001" customHeight="1" x14ac:dyDescent="0.4">
      <c r="A30" s="325"/>
      <c r="B30" s="326"/>
      <c r="C30" s="326"/>
      <c r="D30" s="326"/>
      <c r="E30" s="326"/>
      <c r="F30" s="326"/>
      <c r="G30" s="326"/>
      <c r="H30" s="326"/>
      <c r="I30" s="326"/>
      <c r="J30" s="327"/>
      <c r="K30" s="87"/>
      <c r="L30" s="89"/>
      <c r="M30" s="89"/>
      <c r="N30" s="89"/>
      <c r="O30" s="89"/>
    </row>
    <row r="31" spans="1:15" ht="20.100000000000001" customHeight="1" x14ac:dyDescent="0.4">
      <c r="A31" s="349" t="s">
        <v>8</v>
      </c>
      <c r="B31" s="350"/>
      <c r="C31" s="350"/>
      <c r="D31" s="350"/>
      <c r="E31" s="350"/>
      <c r="F31" s="350"/>
      <c r="G31" s="92" t="s">
        <v>8</v>
      </c>
      <c r="H31" s="307"/>
      <c r="I31" s="308"/>
      <c r="J31" s="309"/>
    </row>
    <row r="32" spans="1:15" ht="20.100000000000001" customHeight="1" x14ac:dyDescent="0.4">
      <c r="A32" s="108"/>
      <c r="B32" s="108"/>
      <c r="C32" s="108"/>
      <c r="D32" s="108"/>
      <c r="E32" s="108"/>
      <c r="F32" s="108"/>
      <c r="G32" s="180"/>
      <c r="H32" s="108"/>
      <c r="I32" s="108"/>
      <c r="J32" s="108"/>
    </row>
    <row r="33" spans="1:13" ht="20.100000000000001" customHeight="1" x14ac:dyDescent="0.4">
      <c r="A33" s="110" t="s">
        <v>241</v>
      </c>
      <c r="B33" s="55"/>
      <c r="C33" s="55"/>
      <c r="D33" s="108"/>
      <c r="E33" s="108"/>
      <c r="F33" s="108"/>
      <c r="G33" s="111"/>
      <c r="H33" s="112"/>
      <c r="I33" s="112"/>
      <c r="J33" s="55"/>
    </row>
    <row r="34" spans="1:13" ht="20.100000000000001" customHeight="1" x14ac:dyDescent="0.4">
      <c r="A34" s="310" t="s">
        <v>254</v>
      </c>
      <c r="B34" s="311"/>
      <c r="C34" s="311"/>
      <c r="D34" s="311"/>
      <c r="E34" s="311"/>
      <c r="F34" s="311"/>
      <c r="G34" s="311"/>
      <c r="H34" s="311"/>
      <c r="I34" s="311"/>
      <c r="J34" s="312"/>
    </row>
    <row r="35" spans="1:13" ht="20.100000000000001" customHeight="1" x14ac:dyDescent="0.4">
      <c r="A35" s="313"/>
      <c r="B35" s="314"/>
      <c r="C35" s="314"/>
      <c r="D35" s="314"/>
      <c r="E35" s="314"/>
      <c r="F35" s="314"/>
      <c r="G35" s="314"/>
      <c r="H35" s="314"/>
      <c r="I35" s="314"/>
      <c r="J35" s="315"/>
    </row>
    <row r="36" spans="1:13" ht="20.100000000000001" customHeight="1" x14ac:dyDescent="0.4">
      <c r="A36" s="313"/>
      <c r="B36" s="314"/>
      <c r="C36" s="314"/>
      <c r="D36" s="314"/>
      <c r="E36" s="314"/>
      <c r="F36" s="314"/>
      <c r="G36" s="314"/>
      <c r="H36" s="314"/>
      <c r="I36" s="314"/>
      <c r="J36" s="315"/>
    </row>
    <row r="37" spans="1:13" ht="20.100000000000001" customHeight="1" x14ac:dyDescent="0.4">
      <c r="A37" s="313"/>
      <c r="B37" s="314"/>
      <c r="C37" s="314"/>
      <c r="D37" s="314"/>
      <c r="E37" s="314"/>
      <c r="F37" s="314"/>
      <c r="G37" s="314"/>
      <c r="H37" s="314"/>
      <c r="I37" s="314"/>
      <c r="J37" s="315"/>
    </row>
    <row r="38" spans="1:13" ht="20.100000000000001" customHeight="1" x14ac:dyDescent="0.4">
      <c r="A38" s="313"/>
      <c r="B38" s="314"/>
      <c r="C38" s="314"/>
      <c r="D38" s="314"/>
      <c r="E38" s="314"/>
      <c r="F38" s="314"/>
      <c r="G38" s="314"/>
      <c r="H38" s="314"/>
      <c r="I38" s="314"/>
      <c r="J38" s="315"/>
    </row>
    <row r="39" spans="1:13" ht="20.100000000000001" customHeight="1" x14ac:dyDescent="0.4">
      <c r="A39" s="313"/>
      <c r="B39" s="314"/>
      <c r="C39" s="314"/>
      <c r="D39" s="314"/>
      <c r="E39" s="314"/>
      <c r="F39" s="314"/>
      <c r="G39" s="314"/>
      <c r="H39" s="314"/>
      <c r="I39" s="314"/>
      <c r="J39" s="315"/>
    </row>
    <row r="40" spans="1:13" ht="20.100000000000001" customHeight="1" x14ac:dyDescent="0.4">
      <c r="A40" s="337"/>
      <c r="B40" s="338"/>
      <c r="C40" s="338"/>
      <c r="D40" s="338"/>
      <c r="E40" s="338"/>
      <c r="F40" s="338"/>
      <c r="G40" s="338"/>
      <c r="H40" s="307"/>
      <c r="I40" s="308"/>
      <c r="J40" s="309"/>
      <c r="L40" s="94" t="s">
        <v>147</v>
      </c>
      <c r="M40" s="94" t="s">
        <v>141</v>
      </c>
    </row>
    <row r="41" spans="1:13" ht="20.100000000000001" customHeight="1" x14ac:dyDescent="0.4">
      <c r="A41" s="337" t="s">
        <v>207</v>
      </c>
      <c r="B41" s="338"/>
      <c r="C41" s="338"/>
      <c r="D41" s="338"/>
      <c r="E41" s="338"/>
      <c r="F41" s="338"/>
      <c r="G41" s="338"/>
      <c r="H41" s="341"/>
      <c r="I41" s="342"/>
      <c r="J41" s="343"/>
      <c r="L41" s="96" t="s">
        <v>148</v>
      </c>
      <c r="M41" s="96" t="s">
        <v>142</v>
      </c>
    </row>
    <row r="42" spans="1:13" ht="20.100000000000001" customHeight="1" x14ac:dyDescent="0.4">
      <c r="A42" s="98"/>
      <c r="B42" s="99"/>
      <c r="C42" s="99"/>
      <c r="D42" s="338" t="s">
        <v>172</v>
      </c>
      <c r="E42" s="338"/>
      <c r="F42" s="338"/>
      <c r="G42" s="339"/>
      <c r="H42" s="340"/>
      <c r="I42" s="340"/>
      <c r="J42" s="340"/>
      <c r="L42" s="100" t="s">
        <v>149</v>
      </c>
      <c r="M42" s="96" t="s">
        <v>191</v>
      </c>
    </row>
    <row r="43" spans="1:13" ht="20.100000000000001" customHeight="1" x14ac:dyDescent="0.4">
      <c r="A43" s="310" t="s">
        <v>255</v>
      </c>
      <c r="B43" s="311"/>
      <c r="C43" s="311"/>
      <c r="D43" s="311"/>
      <c r="E43" s="311"/>
      <c r="F43" s="311"/>
      <c r="G43" s="311"/>
      <c r="H43" s="311"/>
      <c r="I43" s="311"/>
      <c r="J43" s="312"/>
      <c r="L43" s="101"/>
      <c r="M43" s="96" t="s">
        <v>143</v>
      </c>
    </row>
    <row r="44" spans="1:13" ht="20.100000000000001" customHeight="1" x14ac:dyDescent="0.4">
      <c r="A44" s="313"/>
      <c r="B44" s="314"/>
      <c r="C44" s="314"/>
      <c r="D44" s="314"/>
      <c r="E44" s="314"/>
      <c r="F44" s="314"/>
      <c r="G44" s="314"/>
      <c r="H44" s="314"/>
      <c r="I44" s="314"/>
      <c r="J44" s="315"/>
      <c r="L44" s="101"/>
      <c r="M44" s="96" t="s">
        <v>144</v>
      </c>
    </row>
    <row r="45" spans="1:13" ht="20.100000000000001" customHeight="1" x14ac:dyDescent="0.4">
      <c r="A45" s="102"/>
      <c r="B45" s="99"/>
      <c r="C45" s="99"/>
      <c r="D45" s="99"/>
      <c r="E45" s="99"/>
      <c r="F45" s="99"/>
      <c r="G45" s="99"/>
      <c r="H45" s="340"/>
      <c r="I45" s="340"/>
      <c r="J45" s="340"/>
      <c r="L45" s="101"/>
      <c r="M45" s="96" t="s">
        <v>145</v>
      </c>
    </row>
    <row r="46" spans="1:13" ht="20.100000000000001" customHeight="1" x14ac:dyDescent="0.4">
      <c r="A46" s="102"/>
      <c r="B46" s="99"/>
      <c r="C46" s="99"/>
      <c r="D46" s="338" t="s">
        <v>150</v>
      </c>
      <c r="E46" s="338"/>
      <c r="F46" s="338"/>
      <c r="G46" s="339"/>
      <c r="H46" s="340"/>
      <c r="I46" s="340"/>
      <c r="J46" s="340"/>
      <c r="M46" s="100" t="s">
        <v>146</v>
      </c>
    </row>
    <row r="47" spans="1:13" ht="20.100000000000001" customHeight="1" x14ac:dyDescent="0.4">
      <c r="A47" s="103"/>
      <c r="B47" s="104"/>
      <c r="C47" s="104"/>
      <c r="D47" s="306" t="s">
        <v>151</v>
      </c>
      <c r="E47" s="306"/>
      <c r="F47" s="306"/>
      <c r="G47" s="318"/>
      <c r="H47" s="340"/>
      <c r="I47" s="340"/>
      <c r="J47" s="340"/>
    </row>
    <row r="48" spans="1:13" ht="20.100000000000001" customHeight="1" x14ac:dyDescent="0.4">
      <c r="A48" s="310" t="s">
        <v>212</v>
      </c>
      <c r="B48" s="311"/>
      <c r="C48" s="311"/>
      <c r="D48" s="311"/>
      <c r="E48" s="311"/>
      <c r="F48" s="311"/>
      <c r="G48" s="311"/>
      <c r="H48" s="311"/>
      <c r="I48" s="311"/>
      <c r="J48" s="312"/>
    </row>
    <row r="49" spans="1:13" ht="20.100000000000001" customHeight="1" x14ac:dyDescent="0.4">
      <c r="A49" s="305"/>
      <c r="B49" s="306"/>
      <c r="C49" s="306"/>
      <c r="D49" s="306"/>
      <c r="E49" s="306"/>
      <c r="F49" s="306"/>
      <c r="G49" s="306"/>
      <c r="H49" s="307"/>
      <c r="I49" s="308"/>
      <c r="J49" s="309"/>
    </row>
    <row r="50" spans="1:13" ht="20.100000000000001" customHeight="1" x14ac:dyDescent="0.4">
      <c r="A50" s="310" t="s">
        <v>236</v>
      </c>
      <c r="B50" s="311"/>
      <c r="C50" s="311"/>
      <c r="D50" s="311"/>
      <c r="E50" s="311"/>
      <c r="F50" s="311"/>
      <c r="G50" s="311"/>
      <c r="H50" s="311"/>
      <c r="I50" s="311"/>
      <c r="J50" s="312"/>
    </row>
    <row r="51" spans="1:13" ht="20.100000000000001" customHeight="1" x14ac:dyDescent="0.4">
      <c r="A51" s="305"/>
      <c r="B51" s="306"/>
      <c r="C51" s="306"/>
      <c r="D51" s="306"/>
      <c r="E51" s="306"/>
      <c r="F51" s="306"/>
      <c r="G51" s="306"/>
      <c r="H51" s="307"/>
      <c r="I51" s="308"/>
      <c r="J51" s="309"/>
    </row>
    <row r="52" spans="1:13" ht="20.100000000000001" customHeight="1" x14ac:dyDescent="0.4">
      <c r="A52" s="310" t="s">
        <v>237</v>
      </c>
      <c r="B52" s="311"/>
      <c r="C52" s="311"/>
      <c r="D52" s="311"/>
      <c r="E52" s="311"/>
      <c r="F52" s="311"/>
      <c r="G52" s="311"/>
      <c r="H52" s="311"/>
      <c r="I52" s="311"/>
      <c r="J52" s="312"/>
    </row>
    <row r="53" spans="1:13" ht="20.100000000000001" customHeight="1" x14ac:dyDescent="0.4">
      <c r="A53" s="305"/>
      <c r="B53" s="306"/>
      <c r="C53" s="306"/>
      <c r="D53" s="306"/>
      <c r="E53" s="306"/>
      <c r="F53" s="306"/>
      <c r="G53" s="306"/>
      <c r="H53" s="307"/>
      <c r="I53" s="308"/>
      <c r="J53" s="309"/>
    </row>
    <row r="54" spans="1:13" ht="20.100000000000001" customHeight="1" x14ac:dyDescent="0.4">
      <c r="A54" s="310" t="s">
        <v>256</v>
      </c>
      <c r="B54" s="311"/>
      <c r="C54" s="311"/>
      <c r="D54" s="311"/>
      <c r="E54" s="311"/>
      <c r="F54" s="311"/>
      <c r="G54" s="311"/>
      <c r="H54" s="311"/>
      <c r="I54" s="311"/>
      <c r="J54" s="312"/>
    </row>
    <row r="55" spans="1:13" ht="20.100000000000001" customHeight="1" x14ac:dyDescent="0.4">
      <c r="A55" s="313"/>
      <c r="B55" s="314"/>
      <c r="C55" s="314"/>
      <c r="D55" s="314"/>
      <c r="E55" s="314"/>
      <c r="F55" s="314"/>
      <c r="G55" s="314"/>
      <c r="H55" s="314"/>
      <c r="I55" s="314"/>
      <c r="J55" s="315"/>
    </row>
    <row r="56" spans="1:13" ht="20.100000000000001" customHeight="1" x14ac:dyDescent="0.4">
      <c r="A56" s="313"/>
      <c r="B56" s="314"/>
      <c r="C56" s="314"/>
      <c r="D56" s="314"/>
      <c r="E56" s="314"/>
      <c r="F56" s="314"/>
      <c r="G56" s="314"/>
      <c r="H56" s="314"/>
      <c r="I56" s="314"/>
      <c r="J56" s="315"/>
      <c r="L56" s="94" t="s">
        <v>234</v>
      </c>
      <c r="M56" s="94" t="s">
        <v>234</v>
      </c>
    </row>
    <row r="57" spans="1:13" ht="20.100000000000001" customHeight="1" x14ac:dyDescent="0.4">
      <c r="A57" s="305"/>
      <c r="B57" s="306"/>
      <c r="C57" s="306"/>
      <c r="D57" s="306"/>
      <c r="E57" s="306"/>
      <c r="F57" s="306"/>
      <c r="G57" s="318"/>
      <c r="H57" s="319"/>
      <c r="I57" s="320"/>
      <c r="J57" s="321"/>
      <c r="L57" s="100" t="s">
        <v>235</v>
      </c>
      <c r="M57" s="100" t="s">
        <v>246</v>
      </c>
    </row>
    <row r="58" spans="1:13" ht="20.100000000000001" customHeight="1" x14ac:dyDescent="0.4">
      <c r="A58" s="310" t="s">
        <v>257</v>
      </c>
      <c r="B58" s="311"/>
      <c r="C58" s="311"/>
      <c r="D58" s="311"/>
      <c r="E58" s="311"/>
      <c r="F58" s="311"/>
      <c r="G58" s="311"/>
      <c r="H58" s="311"/>
      <c r="I58" s="311"/>
      <c r="J58" s="312"/>
    </row>
    <row r="59" spans="1:13" ht="20.100000000000001" customHeight="1" x14ac:dyDescent="0.4">
      <c r="A59" s="313"/>
      <c r="B59" s="314"/>
      <c r="C59" s="314"/>
      <c r="D59" s="314"/>
      <c r="E59" s="314"/>
      <c r="F59" s="314"/>
      <c r="G59" s="314"/>
      <c r="H59" s="314"/>
      <c r="I59" s="314"/>
      <c r="J59" s="315"/>
    </row>
    <row r="60" spans="1:13" ht="20.100000000000001" customHeight="1" x14ac:dyDescent="0.4">
      <c r="A60" s="313"/>
      <c r="B60" s="314"/>
      <c r="C60" s="314"/>
      <c r="D60" s="314"/>
      <c r="E60" s="314"/>
      <c r="F60" s="314"/>
      <c r="G60" s="314"/>
      <c r="H60" s="314"/>
      <c r="I60" s="314"/>
      <c r="J60" s="315"/>
    </row>
    <row r="61" spans="1:13" ht="20.100000000000001" customHeight="1" x14ac:dyDescent="0.4">
      <c r="A61" s="313"/>
      <c r="B61" s="314"/>
      <c r="C61" s="314"/>
      <c r="D61" s="314"/>
      <c r="E61" s="314"/>
      <c r="F61" s="314"/>
      <c r="G61" s="314"/>
      <c r="H61" s="314"/>
      <c r="I61" s="314"/>
      <c r="J61" s="315"/>
    </row>
    <row r="62" spans="1:13" ht="20.100000000000001" customHeight="1" x14ac:dyDescent="0.4">
      <c r="A62" s="313"/>
      <c r="B62" s="314"/>
      <c r="C62" s="314"/>
      <c r="D62" s="314"/>
      <c r="E62" s="314"/>
      <c r="F62" s="314"/>
      <c r="G62" s="314"/>
      <c r="H62" s="314"/>
      <c r="I62" s="314"/>
      <c r="J62" s="315"/>
    </row>
    <row r="63" spans="1:13" x14ac:dyDescent="0.4">
      <c r="A63" s="313"/>
      <c r="B63" s="314"/>
      <c r="C63" s="314"/>
      <c r="D63" s="314"/>
      <c r="E63" s="314"/>
      <c r="F63" s="314"/>
      <c r="G63" s="314"/>
      <c r="H63" s="314"/>
      <c r="I63" s="314"/>
      <c r="J63" s="315"/>
    </row>
    <row r="64" spans="1:13" x14ac:dyDescent="0.4">
      <c r="A64" s="313"/>
      <c r="B64" s="314"/>
      <c r="C64" s="314"/>
      <c r="D64" s="314"/>
      <c r="E64" s="314"/>
      <c r="F64" s="314"/>
      <c r="G64" s="314"/>
      <c r="H64" s="314"/>
      <c r="I64" s="314"/>
      <c r="J64" s="315"/>
      <c r="L64" s="94" t="s">
        <v>208</v>
      </c>
    </row>
    <row r="65" spans="1:12" x14ac:dyDescent="0.4">
      <c r="A65" s="313"/>
      <c r="B65" s="314"/>
      <c r="C65" s="314"/>
      <c r="D65" s="314"/>
      <c r="E65" s="314"/>
      <c r="F65" s="314"/>
      <c r="G65" s="314"/>
      <c r="H65" s="314"/>
      <c r="I65" s="314"/>
      <c r="J65" s="315"/>
      <c r="L65" s="96" t="s">
        <v>209</v>
      </c>
    </row>
    <row r="66" spans="1:12" x14ac:dyDescent="0.4">
      <c r="A66" s="313"/>
      <c r="B66" s="314"/>
      <c r="C66" s="314"/>
      <c r="D66" s="314"/>
      <c r="E66" s="314"/>
      <c r="F66" s="314"/>
      <c r="G66" s="314"/>
      <c r="H66" s="314"/>
      <c r="I66" s="314"/>
      <c r="J66" s="315"/>
      <c r="L66" s="96" t="s">
        <v>210</v>
      </c>
    </row>
    <row r="67" spans="1:12" x14ac:dyDescent="0.4">
      <c r="A67" s="316"/>
      <c r="B67" s="317"/>
      <c r="C67" s="317"/>
      <c r="D67" s="317"/>
      <c r="E67" s="317"/>
      <c r="F67" s="317"/>
      <c r="G67" s="317"/>
      <c r="H67" s="307"/>
      <c r="I67" s="308"/>
      <c r="J67" s="309"/>
      <c r="L67" s="100" t="s">
        <v>211</v>
      </c>
    </row>
    <row r="68" spans="1:12" x14ac:dyDescent="0.4">
      <c r="A68" s="310" t="s">
        <v>238</v>
      </c>
      <c r="B68" s="311"/>
      <c r="C68" s="311"/>
      <c r="D68" s="311"/>
      <c r="E68" s="311"/>
      <c r="F68" s="311"/>
      <c r="G68" s="311"/>
      <c r="H68" s="311"/>
      <c r="I68" s="311"/>
      <c r="J68" s="312"/>
    </row>
    <row r="69" spans="1:12" x14ac:dyDescent="0.4">
      <c r="A69" s="305"/>
      <c r="B69" s="306"/>
      <c r="C69" s="306"/>
      <c r="D69" s="306"/>
      <c r="E69" s="306"/>
      <c r="F69" s="306"/>
      <c r="G69" s="306"/>
      <c r="H69" s="307"/>
      <c r="I69" s="308"/>
      <c r="J69" s="309"/>
    </row>
    <row r="70" spans="1:12" x14ac:dyDescent="0.4">
      <c r="A70" s="310" t="s">
        <v>239</v>
      </c>
      <c r="B70" s="311"/>
      <c r="C70" s="311"/>
      <c r="D70" s="311"/>
      <c r="E70" s="311"/>
      <c r="F70" s="311"/>
      <c r="G70" s="311"/>
      <c r="H70" s="311"/>
      <c r="I70" s="311"/>
      <c r="J70" s="312"/>
    </row>
    <row r="71" spans="1:12" x14ac:dyDescent="0.4">
      <c r="A71" s="305"/>
      <c r="B71" s="306"/>
      <c r="C71" s="306"/>
      <c r="D71" s="306"/>
      <c r="E71" s="306"/>
      <c r="F71" s="306"/>
      <c r="G71" s="306"/>
      <c r="H71" s="307"/>
      <c r="I71" s="308"/>
      <c r="J71" s="309"/>
    </row>
    <row r="73" spans="1:12" x14ac:dyDescent="0.4">
      <c r="A73" s="304" t="s">
        <v>244</v>
      </c>
      <c r="B73" s="304"/>
      <c r="C73" s="304"/>
      <c r="D73" s="304"/>
      <c r="E73" s="304"/>
      <c r="F73" s="304"/>
      <c r="G73" s="304"/>
      <c r="H73" s="304"/>
      <c r="I73" s="304"/>
      <c r="J73" s="304"/>
    </row>
    <row r="74" spans="1:12" x14ac:dyDescent="0.4">
      <c r="A74" s="304"/>
      <c r="B74" s="304"/>
      <c r="C74" s="304"/>
      <c r="D74" s="304"/>
      <c r="E74" s="304"/>
      <c r="F74" s="304"/>
      <c r="G74" s="304"/>
      <c r="H74" s="304"/>
      <c r="I74" s="304"/>
      <c r="J74" s="304"/>
    </row>
  </sheetData>
  <sheetProtection password="EADB" sheet="1" selectLockedCells="1"/>
  <mergeCells count="67">
    <mergeCell ref="G20:I20"/>
    <mergeCell ref="A16:C16"/>
    <mergeCell ref="D16:F16"/>
    <mergeCell ref="G16:I16"/>
    <mergeCell ref="A17:C17"/>
    <mergeCell ref="D17:F17"/>
    <mergeCell ref="G17:I17"/>
    <mergeCell ref="D19:F19"/>
    <mergeCell ref="A8:C8"/>
    <mergeCell ref="D8:J8"/>
    <mergeCell ref="A5:C5"/>
    <mergeCell ref="D5:J5"/>
    <mergeCell ref="A6:C6"/>
    <mergeCell ref="D6:E6"/>
    <mergeCell ref="A7:C7"/>
    <mergeCell ref="G7:H7"/>
    <mergeCell ref="A9:C9"/>
    <mergeCell ref="D9:J9"/>
    <mergeCell ref="A31:F31"/>
    <mergeCell ref="H31:J31"/>
    <mergeCell ref="A23:J24"/>
    <mergeCell ref="A25:F25"/>
    <mergeCell ref="H25:J25"/>
    <mergeCell ref="A26:J27"/>
    <mergeCell ref="A29:J30"/>
    <mergeCell ref="A28:F28"/>
    <mergeCell ref="H28:J28"/>
    <mergeCell ref="A18:C18"/>
    <mergeCell ref="D18:F18"/>
    <mergeCell ref="G18:I18"/>
    <mergeCell ref="A20:C20"/>
    <mergeCell ref="D20:F20"/>
    <mergeCell ref="A51:G51"/>
    <mergeCell ref="H51:J51"/>
    <mergeCell ref="A48:J48"/>
    <mergeCell ref="A50:J50"/>
    <mergeCell ref="H45:J45"/>
    <mergeCell ref="H47:J47"/>
    <mergeCell ref="A43:J44"/>
    <mergeCell ref="D46:G46"/>
    <mergeCell ref="H46:J46"/>
    <mergeCell ref="D47:G47"/>
    <mergeCell ref="A49:G49"/>
    <mergeCell ref="H49:J49"/>
    <mergeCell ref="A34:J39"/>
    <mergeCell ref="A40:G40"/>
    <mergeCell ref="A41:G41"/>
    <mergeCell ref="H41:J41"/>
    <mergeCell ref="D42:G42"/>
    <mergeCell ref="H42:J42"/>
    <mergeCell ref="H40:J40"/>
    <mergeCell ref="A70:J70"/>
    <mergeCell ref="A71:G71"/>
    <mergeCell ref="H71:J71"/>
    <mergeCell ref="A73:J74"/>
    <mergeCell ref="A52:J52"/>
    <mergeCell ref="A53:G53"/>
    <mergeCell ref="H53:J53"/>
    <mergeCell ref="A54:J56"/>
    <mergeCell ref="A57:G57"/>
    <mergeCell ref="H57:J57"/>
    <mergeCell ref="A68:J68"/>
    <mergeCell ref="A69:G69"/>
    <mergeCell ref="H69:J69"/>
    <mergeCell ref="A67:G67"/>
    <mergeCell ref="H67:J67"/>
    <mergeCell ref="A58:J66"/>
  </mergeCells>
  <phoneticPr fontId="2"/>
  <conditionalFormatting sqref="G7 D5:D8 H33">
    <cfRule type="expression" dxfId="17" priority="38">
      <formula>D5&lt;&gt;""</formula>
    </cfRule>
  </conditionalFormatting>
  <conditionalFormatting sqref="D16:D20">
    <cfRule type="expression" dxfId="16" priority="25">
      <formula>D16&lt;&gt;""</formula>
    </cfRule>
  </conditionalFormatting>
  <conditionalFormatting sqref="D9:D10">
    <cfRule type="expression" dxfId="15" priority="24">
      <formula>D9&lt;&gt;""</formula>
    </cfRule>
  </conditionalFormatting>
  <conditionalFormatting sqref="H25 H28 H31:H32">
    <cfRule type="expression" dxfId="14" priority="21">
      <formula>H25&lt;&gt;""</formula>
    </cfRule>
  </conditionalFormatting>
  <conditionalFormatting sqref="H67">
    <cfRule type="expression" dxfId="13" priority="6">
      <formula>H67&lt;&gt;""</formula>
    </cfRule>
  </conditionalFormatting>
  <conditionalFormatting sqref="H53">
    <cfRule type="expression" dxfId="12" priority="4">
      <formula>H53&lt;&gt;""</formula>
    </cfRule>
  </conditionalFormatting>
  <conditionalFormatting sqref="H71">
    <cfRule type="expression" dxfId="11" priority="2">
      <formula>H71&lt;&gt;""</formula>
    </cfRule>
  </conditionalFormatting>
  <conditionalFormatting sqref="H69">
    <cfRule type="expression" dxfId="10" priority="3">
      <formula>H69&lt;&gt;""</formula>
    </cfRule>
  </conditionalFormatting>
  <conditionalFormatting sqref="J33">
    <cfRule type="expression" dxfId="9" priority="1">
      <formula>#REF!&lt;&gt;"〇"</formula>
    </cfRule>
    <cfRule type="expression" dxfId="8" priority="39">
      <formula>OR(#REF!,$L$23,$L$24,$L$25,$L$26,$L$27,$L$28,$L$29)</formula>
    </cfRule>
  </conditionalFormatting>
  <conditionalFormatting sqref="H45:H47 H41:H42">
    <cfRule type="expression" dxfId="7" priority="14">
      <formula>H41&lt;&gt;""</formula>
    </cfRule>
  </conditionalFormatting>
  <conditionalFormatting sqref="B33:C33">
    <cfRule type="expression" dxfId="6" priority="12">
      <formula>#REF!&lt;&gt;"〇"</formula>
    </cfRule>
    <cfRule type="expression" dxfId="5" priority="13">
      <formula>OR(#REF!,$L$23,$L$24,$L$25,$L$26,$L$27,$L$28,$L$29)</formula>
    </cfRule>
  </conditionalFormatting>
  <conditionalFormatting sqref="H42:J42">
    <cfRule type="expression" dxfId="4" priority="10">
      <formula>H41&lt;&gt;"その他"</formula>
    </cfRule>
  </conditionalFormatting>
  <conditionalFormatting sqref="H40">
    <cfRule type="expression" dxfId="3" priority="9">
      <formula>H40&lt;&gt;""</formula>
    </cfRule>
  </conditionalFormatting>
  <conditionalFormatting sqref="H57">
    <cfRule type="expression" dxfId="2" priority="7">
      <formula>H57&lt;&gt;""</formula>
    </cfRule>
  </conditionalFormatting>
  <conditionalFormatting sqref="H49">
    <cfRule type="expression" dxfId="1" priority="8">
      <formula>H49&lt;&gt;""</formula>
    </cfRule>
  </conditionalFormatting>
  <conditionalFormatting sqref="H51">
    <cfRule type="expression" dxfId="0" priority="5">
      <formula>H51&lt;&gt;""</formula>
    </cfRule>
  </conditionalFormatting>
  <dataValidations count="10">
    <dataValidation type="list" allowBlank="1" showInputMessage="1" showErrorMessage="1" sqref="D6:E6">
      <formula1>"一級,二級,木造"</formula1>
    </dataValidation>
    <dataValidation type="list" allowBlank="1" showInputMessage="1" showErrorMessage="1" sqref="H28:J28">
      <formula1>"公表されていない"</formula1>
    </dataValidation>
    <dataValidation type="list" allowBlank="1" showInputMessage="1" showErrorMessage="1" sqref="H25:J25 H31:J32 H33:I33">
      <formula1>"区域外である"</formula1>
    </dataValidation>
    <dataValidation type="list" allowBlank="1" showInputMessage="1" showErrorMessage="1" sqref="H40:J40">
      <formula1>"適合する"</formula1>
    </dataValidation>
    <dataValidation type="list" allowBlank="1" showInputMessage="1" showErrorMessage="1" sqref="H49:J49">
      <formula1>"非住宅,共同住宅"</formula1>
    </dataValidation>
    <dataValidation type="list" allowBlank="1" showInputMessage="1" showErrorMessage="1" sqref="H51:J51 H53:J53 H69:J69 H71:J71">
      <formula1>"了解する"</formula1>
    </dataValidation>
    <dataValidation type="list" allowBlank="1" showInputMessage="1" showErrorMessage="1" sqref="H57:J57">
      <formula1>$M$56:$M$57</formula1>
    </dataValidation>
    <dataValidation type="list" allowBlank="1" showInputMessage="1" showErrorMessage="1" sqref="H67:J67">
      <formula1>$L$64:$L$67</formula1>
    </dataValidation>
    <dataValidation type="list" allowBlank="1" showInputMessage="1" showErrorMessage="1" sqref="H41:J41">
      <formula1>$M$40:$M$46</formula1>
    </dataValidation>
    <dataValidation type="list" allowBlank="1" showInputMessage="1" showErrorMessage="1" sqref="H45:J47">
      <formula1>$L$40:$L$42</formula1>
    </dataValidation>
  </dataValidations>
  <pageMargins left="0.70866141732283472" right="0.51181102362204722" top="0.35433070866141736" bottom="0.15748031496062992" header="0.31496062992125984" footer="0.31496062992125984"/>
  <pageSetup paperSize="9" scale="75" orientation="portrait" r:id="rId1"/>
  <rowBreaks count="1" manualBreakCount="1">
    <brk id="3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交付（変更）申請書_インポート用</vt:lpstr>
      <vt:lpstr>①プロジェクト概要</vt:lpstr>
      <vt:lpstr>②交付申請者及び申請額の詳細</vt:lpstr>
      <vt:lpstr>③要件適合確認チェックシート(BIM活用型)</vt:lpstr>
      <vt:lpstr>④要件適合確認チェックシート(LCA実施型)</vt:lpstr>
      <vt:lpstr>①プロジェクト概要!Print_Area</vt:lpstr>
      <vt:lpstr>②交付申請者及び申請額の詳細!Print_Area</vt:lpstr>
      <vt:lpstr>'③要件適合確認チェックシート(BIM活用型)'!Print_Area</vt:lpstr>
      <vt:lpstr>'④要件適合確認チェックシート(LCA実施型)'!Print_Area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 </cp:lastModifiedBy>
  <cp:lastPrinted>2025-03-07T07:10:37Z</cp:lastPrinted>
  <dcterms:created xsi:type="dcterms:W3CDTF">2022-11-07T08:11:03Z</dcterms:created>
  <dcterms:modified xsi:type="dcterms:W3CDTF">2025-03-12T07:48:16Z</dcterms:modified>
</cp:coreProperties>
</file>